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Ws5220dn\こども支援担当\☆事業関係\02_地域活動支援事業\01_こども夢文庫関係\04　令和３年度\07　実績報告\収支報告\"/>
    </mc:Choice>
  </mc:AlternateContent>
  <xr:revisionPtr revIDLastSave="0" documentId="13_ncr:1_{B44B7E46-A331-4231-B8B1-2C11A9C4E1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①収支決算書(別紙５)" sheetId="4" r:id="rId1"/>
    <sheet name="②収支内訳書(別紙６)" sheetId="2" r:id="rId2"/>
  </sheets>
  <definedNames>
    <definedName name="_xlnm.Print_Area" localSheetId="1">'②収支内訳書(別紙６)'!$A$1:$I$347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B21" i="4"/>
  <c r="B17" i="4"/>
  <c r="C17" i="4"/>
  <c r="B18" i="4"/>
  <c r="C18" i="4"/>
  <c r="B19" i="4"/>
  <c r="C19" i="4"/>
  <c r="B20" i="4"/>
  <c r="C20" i="4"/>
  <c r="B22" i="4"/>
  <c r="C22" i="4"/>
  <c r="B23" i="4"/>
  <c r="C23" i="4"/>
  <c r="C25" i="4"/>
  <c r="C24" i="4"/>
  <c r="B24" i="4" l="1"/>
  <c r="C26" i="4"/>
  <c r="B26" i="4"/>
  <c r="B25" i="4"/>
  <c r="C16" i="4"/>
  <c r="B16" i="4"/>
  <c r="C15" i="4"/>
  <c r="B15" i="4"/>
  <c r="C27" i="4" l="1"/>
  <c r="F303" i="2"/>
  <c r="G303" i="2"/>
  <c r="H303" i="2"/>
  <c r="E303" i="2"/>
  <c r="F343" i="2"/>
  <c r="G343" i="2"/>
  <c r="H343" i="2"/>
  <c r="E343" i="2"/>
  <c r="H268" i="2"/>
  <c r="G268" i="2"/>
  <c r="F268" i="2"/>
  <c r="E268" i="2"/>
  <c r="H229" i="2"/>
  <c r="G229" i="2"/>
  <c r="F229" i="2"/>
  <c r="E229" i="2"/>
  <c r="H190" i="2"/>
  <c r="G190" i="2"/>
  <c r="F190" i="2"/>
  <c r="E190" i="2"/>
  <c r="H151" i="2"/>
  <c r="G151" i="2"/>
  <c r="F151" i="2"/>
  <c r="E151" i="2"/>
  <c r="H112" i="2"/>
  <c r="G112" i="2"/>
  <c r="F112" i="2"/>
  <c r="E112" i="2"/>
  <c r="B4" i="4" l="1"/>
  <c r="B5" i="4"/>
  <c r="B6" i="4"/>
  <c r="B9" i="4"/>
  <c r="B8" i="4"/>
  <c r="B7" i="4"/>
  <c r="F342" i="2"/>
  <c r="G342" i="2"/>
  <c r="H342" i="2"/>
  <c r="E342" i="2"/>
  <c r="F73" i="2"/>
  <c r="G73" i="2"/>
  <c r="H73" i="2"/>
  <c r="E73" i="2"/>
  <c r="F35" i="2"/>
  <c r="G35" i="2"/>
  <c r="G74" i="2" s="1"/>
  <c r="G113" i="2" s="1"/>
  <c r="G152" i="2" s="1"/>
  <c r="G191" i="2" s="1"/>
  <c r="G230" i="2" s="1"/>
  <c r="G269" i="2" s="1"/>
  <c r="G304" i="2" s="1"/>
  <c r="H35" i="2"/>
  <c r="H74" i="2" s="1"/>
  <c r="H113" i="2" s="1"/>
  <c r="H152" i="2" s="1"/>
  <c r="H191" i="2" s="1"/>
  <c r="H230" i="2" s="1"/>
  <c r="H269" i="2" s="1"/>
  <c r="H304" i="2" s="1"/>
  <c r="E35" i="2"/>
  <c r="D13" i="2"/>
  <c r="B10" i="4" s="1"/>
  <c r="C9" i="4"/>
  <c r="C8" i="4"/>
  <c r="C7" i="4"/>
  <c r="C6" i="4"/>
  <c r="C5" i="4"/>
  <c r="C4" i="4"/>
  <c r="B27" i="4"/>
  <c r="A8" i="4"/>
  <c r="A7" i="4"/>
  <c r="A6" i="4"/>
  <c r="A5" i="4"/>
  <c r="E74" i="2" l="1"/>
  <c r="E113" i="2" s="1"/>
  <c r="E152" i="2" s="1"/>
  <c r="E191" i="2" s="1"/>
  <c r="E230" i="2" s="1"/>
  <c r="E269" i="2" s="1"/>
  <c r="E304" i="2" s="1"/>
  <c r="F74" i="2"/>
  <c r="F113" i="2" l="1"/>
  <c r="F152" i="2" s="1"/>
  <c r="F191" i="2" s="1"/>
  <c r="F230" i="2" s="1"/>
  <c r="F269" i="2" s="1"/>
  <c r="F30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zzz</author>
  </authors>
  <commentList>
    <comment ref="F343" authorId="0" shapeId="0" xr:uid="{00000000-0006-0000-0100-000001000000}">
      <text>
        <r>
          <rPr>
            <sz val="14"/>
            <color indexed="81"/>
            <rFont val="ＭＳ Ｐゴシック"/>
            <family val="3"/>
            <charset val="128"/>
          </rPr>
          <t>赤く表示された場合、助成金交付額よりも内訳総合計が多い状態です。
応援助成金の内訳を変更し、交付額と同額か以内にしてください。</t>
        </r>
      </text>
    </comment>
  </commentList>
</comments>
</file>

<file path=xl/sharedStrings.xml><?xml version="1.0" encoding="utf-8"?>
<sst xmlns="http://schemas.openxmlformats.org/spreadsheetml/2006/main" count="213" uniqueCount="75">
  <si>
    <t>収支内訳書</t>
  </si>
  <si>
    <t>費　　目</t>
  </si>
  <si>
    <t>金　　額</t>
  </si>
  <si>
    <t>備　　考</t>
  </si>
  <si>
    <t>合　　計</t>
  </si>
  <si>
    <t>番号</t>
  </si>
  <si>
    <t>支出日</t>
  </si>
  <si>
    <t>費目</t>
  </si>
  <si>
    <t>金額</t>
  </si>
  <si>
    <t>事務局記入欄</t>
  </si>
  <si>
    <t>対象経費</t>
  </si>
  <si>
    <t>対象外経費</t>
  </si>
  <si>
    <t>　※　収入と支出の合計は一致させてください。</t>
  </si>
  <si>
    <t>　※　太枠の中は記入しないでください。</t>
  </si>
  <si>
    <t>　※　費目は収支決算書と一致させてください。</t>
  </si>
  <si>
    <r>
      <t>２　支出の部（つづき）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</si>
  <si>
    <t>「支出の部」について、書ききれない場合は、この様式をコピーしてご使用ください。</t>
  </si>
  <si>
    <t>合　　　　計　(小計)</t>
    <rPh sb="8" eb="10">
      <t>ショウケイ</t>
    </rPh>
    <phoneticPr fontId="28"/>
  </si>
  <si>
    <r>
      <t>１　収入の部　　　　　　　　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  <phoneticPr fontId="28"/>
  </si>
  <si>
    <t>　※　費目は収支決算書と一致させてください。</t>
    <phoneticPr fontId="28"/>
  </si>
  <si>
    <t>収　支　決　算　書</t>
    <phoneticPr fontId="28"/>
  </si>
  <si>
    <r>
      <t>備　　考</t>
    </r>
    <r>
      <rPr>
        <sz val="11"/>
        <color theme="1"/>
        <rFont val="Century"/>
        <family val="1"/>
      </rPr>
      <t xml:space="preserve"> </t>
    </r>
  </si>
  <si>
    <t>　※　支出の費目を追加する場合は、事前に当財団にご連絡ください。</t>
  </si>
  <si>
    <t>その他の助成金</t>
    <phoneticPr fontId="28"/>
  </si>
  <si>
    <r>
      <t>　</t>
    </r>
    <r>
      <rPr>
        <sz val="10"/>
        <color theme="1"/>
        <rFont val="ＭＳ 明朝"/>
        <family val="1"/>
        <charset val="128"/>
      </rPr>
      <t>※　収入費目は、金額の種類（寄付金・自己負担金・参加費など）に分けて記入してください。</t>
    </r>
    <phoneticPr fontId="28"/>
  </si>
  <si>
    <t>自己負担金</t>
    <rPh sb="0" eb="2">
      <t>ジコ</t>
    </rPh>
    <rPh sb="2" eb="4">
      <t>フタン</t>
    </rPh>
    <rPh sb="4" eb="5">
      <t>キン</t>
    </rPh>
    <phoneticPr fontId="28"/>
  </si>
  <si>
    <t>参加費</t>
    <rPh sb="0" eb="3">
      <t>サンカヒ</t>
    </rPh>
    <phoneticPr fontId="28"/>
  </si>
  <si>
    <r>
      <t>２　支出の部　　　　　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  <phoneticPr fontId="28"/>
  </si>
  <si>
    <t>２　支出の部　　　　　　　　　　　　　　　　　　　　　　　　　　　　（単位:円）</t>
    <phoneticPr fontId="28"/>
  </si>
  <si>
    <t>合　　　　計　(小計)</t>
    <phoneticPr fontId="28"/>
  </si>
  <si>
    <t>合　　　　計　(小計)</t>
    <phoneticPr fontId="28"/>
  </si>
  <si>
    <t>合　　　　計(小計)</t>
    <phoneticPr fontId="28"/>
  </si>
  <si>
    <t>総　　合　　計</t>
    <rPh sb="0" eb="1">
      <t>ソウ</t>
    </rPh>
    <rPh sb="3" eb="4">
      <t>ア</t>
    </rPh>
    <rPh sb="6" eb="7">
      <t>ケイ</t>
    </rPh>
    <phoneticPr fontId="28"/>
  </si>
  <si>
    <t>※交付助成額を記入してください。</t>
    <rPh sb="1" eb="3">
      <t>コウフ</t>
    </rPh>
    <rPh sb="3" eb="5">
      <t>ジョセイ</t>
    </rPh>
    <rPh sb="5" eb="6">
      <t>ガク</t>
    </rPh>
    <rPh sb="7" eb="9">
      <t>キニュウ</t>
    </rPh>
    <phoneticPr fontId="28"/>
  </si>
  <si>
    <t>1　～　40　までの合計</t>
    <rPh sb="10" eb="12">
      <t>ゴウケイ</t>
    </rPh>
    <phoneticPr fontId="28"/>
  </si>
  <si>
    <t>1　～　65　までの合計</t>
    <rPh sb="10" eb="12">
      <t>ゴウケイ</t>
    </rPh>
    <phoneticPr fontId="28"/>
  </si>
  <si>
    <t>支出内容
（領収書等の内容）</t>
    <rPh sb="9" eb="10">
      <t>トウ</t>
    </rPh>
    <phoneticPr fontId="28"/>
  </si>
  <si>
    <t>1　～　90　までの合計</t>
    <rPh sb="10" eb="12">
      <t>ゴウケイ</t>
    </rPh>
    <phoneticPr fontId="28"/>
  </si>
  <si>
    <t>1　～　115　までの合計</t>
    <rPh sb="11" eb="13">
      <t>ゴウケイ</t>
    </rPh>
    <phoneticPr fontId="28"/>
  </si>
  <si>
    <t>1　～　140　までの合計</t>
    <rPh sb="11" eb="13">
      <t>ゴウケイ</t>
    </rPh>
    <phoneticPr fontId="28"/>
  </si>
  <si>
    <t>1　～　165　までの合計</t>
    <rPh sb="11" eb="13">
      <t>ゴウケイ</t>
    </rPh>
    <phoneticPr fontId="28"/>
  </si>
  <si>
    <t>1　～　186　までの合計</t>
    <rPh sb="11" eb="13">
      <t>ゴウケイ</t>
    </rPh>
    <phoneticPr fontId="28"/>
  </si>
  <si>
    <t>収支内訳書</t>
    <rPh sb="0" eb="2">
      <t>シュウシ</t>
    </rPh>
    <rPh sb="2" eb="5">
      <t>ウチワケショ</t>
    </rPh>
    <phoneticPr fontId="28"/>
  </si>
  <si>
    <t>対象
経費</t>
    <phoneticPr fontId="28"/>
  </si>
  <si>
    <t>対象外
経費</t>
    <phoneticPr fontId="28"/>
  </si>
  <si>
    <t>備考</t>
    <phoneticPr fontId="28"/>
  </si>
  <si>
    <t>こども夢文庫助成金</t>
    <rPh sb="3" eb="4">
      <t>ユメ</t>
    </rPh>
    <rPh sb="4" eb="6">
      <t>ブンコ</t>
    </rPh>
    <rPh sb="6" eb="9">
      <t>ジョセイキン</t>
    </rPh>
    <phoneticPr fontId="28"/>
  </si>
  <si>
    <t>その他の助成金</t>
    <rPh sb="2" eb="3">
      <t>ホカ</t>
    </rPh>
    <rPh sb="4" eb="7">
      <t>ジョセイキン</t>
    </rPh>
    <phoneticPr fontId="28"/>
  </si>
  <si>
    <t>こども夢文庫助成金（内訳）</t>
    <rPh sb="3" eb="4">
      <t>ユメ</t>
    </rPh>
    <rPh sb="4" eb="6">
      <t>ブンコ</t>
    </rPh>
    <rPh sb="6" eb="9">
      <t>ジョセイキン</t>
    </rPh>
    <phoneticPr fontId="28"/>
  </si>
  <si>
    <t>こども夢文庫
助成金
（内訳）</t>
    <rPh sb="3" eb="4">
      <t>ユメ</t>
    </rPh>
    <rPh sb="4" eb="6">
      <t>ブンコ</t>
    </rPh>
    <rPh sb="7" eb="10">
      <t>ジョセイキン</t>
    </rPh>
    <rPh sb="12" eb="14">
      <t>ウチワケ</t>
    </rPh>
    <phoneticPr fontId="28"/>
  </si>
  <si>
    <t>施設改修費</t>
    <rPh sb="0" eb="2">
      <t>シセツ</t>
    </rPh>
    <rPh sb="2" eb="4">
      <t>カイシュウ</t>
    </rPh>
    <rPh sb="4" eb="5">
      <t>ヒ</t>
    </rPh>
    <phoneticPr fontId="28"/>
  </si>
  <si>
    <t>備品購入費</t>
    <rPh sb="0" eb="2">
      <t>ビヒン</t>
    </rPh>
    <rPh sb="2" eb="4">
      <t>コウニュウ</t>
    </rPh>
    <rPh sb="4" eb="5">
      <t>ヒ</t>
    </rPh>
    <phoneticPr fontId="28"/>
  </si>
  <si>
    <t>図書購入費</t>
    <rPh sb="0" eb="2">
      <t>トショ</t>
    </rPh>
    <rPh sb="2" eb="4">
      <t>コウニュウ</t>
    </rPh>
    <rPh sb="4" eb="5">
      <t>ヒ</t>
    </rPh>
    <phoneticPr fontId="28"/>
  </si>
  <si>
    <t>消耗品費</t>
    <rPh sb="0" eb="3">
      <t>ショウモウヒン</t>
    </rPh>
    <rPh sb="3" eb="4">
      <t>ヒ</t>
    </rPh>
    <phoneticPr fontId="28"/>
  </si>
  <si>
    <t>通信費</t>
    <phoneticPr fontId="28"/>
  </si>
  <si>
    <t>使用料</t>
    <rPh sb="0" eb="3">
      <t>シヨウリョウ</t>
    </rPh>
    <phoneticPr fontId="28"/>
  </si>
  <si>
    <t>保険料</t>
    <rPh sb="0" eb="3">
      <t>ホケンリョウ</t>
    </rPh>
    <phoneticPr fontId="28"/>
  </si>
  <si>
    <t>印刷費</t>
    <rPh sb="0" eb="2">
      <t>インサツ</t>
    </rPh>
    <rPh sb="2" eb="3">
      <t>ヒ</t>
    </rPh>
    <phoneticPr fontId="28"/>
  </si>
  <si>
    <t>旅費</t>
    <rPh sb="0" eb="2">
      <t>リョヒ</t>
    </rPh>
    <phoneticPr fontId="28"/>
  </si>
  <si>
    <t>※　「こども夢文庫助成金」「その他助成金」以外の収入がある場合は費目（自己負担金・参加費など）を分けて記入してください。</t>
    <rPh sb="6" eb="7">
      <t>ユメ</t>
    </rPh>
    <rPh sb="7" eb="9">
      <t>ブンコ</t>
    </rPh>
    <phoneticPr fontId="28"/>
  </si>
  <si>
    <t>残金</t>
    <rPh sb="0" eb="2">
      <t>ザンキン</t>
    </rPh>
    <phoneticPr fontId="28"/>
  </si>
  <si>
    <r>
      <t>(</t>
    </r>
    <r>
      <rPr>
        <sz val="10"/>
        <color theme="1"/>
        <rFont val="ＭＳ 明朝"/>
        <family val="1"/>
        <charset val="128"/>
      </rPr>
      <t>助成金等の名称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　　　　　　　　</t>
    </r>
    <r>
      <rPr>
        <sz val="10"/>
        <color theme="1"/>
        <rFont val="Century"/>
        <family val="1"/>
      </rPr>
      <t>)</t>
    </r>
    <phoneticPr fontId="28"/>
  </si>
  <si>
    <t>（別紙６）</t>
    <rPh sb="1" eb="3">
      <t>ベッシ</t>
    </rPh>
    <phoneticPr fontId="28"/>
  </si>
  <si>
    <r>
      <t>１　収入の部　　　　　　　　　　　　　　　　　　　　　　　　　　　　　　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ＭＳ 明朝"/>
        <family val="1"/>
        <charset val="128"/>
      </rPr>
      <t>（単位</t>
    </r>
    <r>
      <rPr>
        <sz val="11"/>
        <color theme="1"/>
        <rFont val="Century"/>
        <family val="1"/>
      </rPr>
      <t>:</t>
    </r>
    <r>
      <rPr>
        <sz val="11"/>
        <color theme="1"/>
        <rFont val="ＭＳ 明朝"/>
        <family val="1"/>
        <charset val="128"/>
      </rPr>
      <t>円）</t>
    </r>
    <phoneticPr fontId="28"/>
  </si>
  <si>
    <t>謝礼金</t>
    <rPh sb="0" eb="2">
      <t>シャレイ</t>
    </rPh>
    <rPh sb="2" eb="3">
      <t>キン</t>
    </rPh>
    <phoneticPr fontId="28"/>
  </si>
  <si>
    <t>（別紙6－２）</t>
    <phoneticPr fontId="28"/>
  </si>
  <si>
    <t>（別紙6－３）</t>
    <phoneticPr fontId="28"/>
  </si>
  <si>
    <t>（別紙6－４）</t>
    <phoneticPr fontId="28"/>
  </si>
  <si>
    <t>（別紙6－５）</t>
    <phoneticPr fontId="28"/>
  </si>
  <si>
    <t>（別紙6－６）</t>
    <phoneticPr fontId="28"/>
  </si>
  <si>
    <t>（別紙6－７）</t>
    <phoneticPr fontId="28"/>
  </si>
  <si>
    <t>（別紙6－８）</t>
    <phoneticPr fontId="28"/>
  </si>
  <si>
    <t>（別紙6－９）</t>
    <phoneticPr fontId="28"/>
  </si>
  <si>
    <t>収支内訳書</t>
    <rPh sb="0" eb="5">
      <t>シュウシウチワケショ</t>
    </rPh>
    <phoneticPr fontId="28"/>
  </si>
  <si>
    <t>手数料</t>
    <rPh sb="0" eb="3">
      <t>テスウリョウ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</si>
</sst>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readingOrder="1"/>
    </xf>
    <xf numFmtId="0" fontId="22" fillId="0" borderId="34" xfId="0" applyFont="1" applyBorder="1" applyAlignment="1">
      <alignment horizontal="center" vertical="center" wrapText="1"/>
    </xf>
    <xf numFmtId="38" fontId="0" fillId="0" borderId="0" xfId="1" applyFont="1">
      <alignment vertical="center"/>
    </xf>
    <xf numFmtId="38" fontId="24" fillId="0" borderId="25" xfId="1" applyFont="1" applyBorder="1" applyAlignment="1">
      <alignment horizontal="center" vertical="center" wrapText="1"/>
    </xf>
    <xf numFmtId="38" fontId="23" fillId="0" borderId="19" xfId="1" applyFont="1" applyBorder="1" applyAlignment="1">
      <alignment horizontal="center" vertical="center" wrapText="1"/>
    </xf>
    <xf numFmtId="38" fontId="24" fillId="0" borderId="26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3" fillId="0" borderId="25" xfId="1" applyFont="1" applyBorder="1" applyAlignment="1">
      <alignment horizontal="center" vertical="center" wrapText="1"/>
    </xf>
    <xf numFmtId="38" fontId="23" fillId="0" borderId="26" xfId="1" applyFont="1" applyBorder="1" applyAlignment="1">
      <alignment horizontal="center" vertical="center" wrapText="1"/>
    </xf>
    <xf numFmtId="38" fontId="24" fillId="0" borderId="34" xfId="1" applyFont="1" applyBorder="1" applyAlignment="1">
      <alignment horizontal="center" vertical="center" wrapText="1"/>
    </xf>
    <xf numFmtId="38" fontId="24" fillId="0" borderId="35" xfId="1" applyFont="1" applyBorder="1" applyAlignment="1">
      <alignment horizontal="center" vertical="center" wrapText="1"/>
    </xf>
    <xf numFmtId="38" fontId="23" fillId="0" borderId="36" xfId="1" applyFont="1" applyBorder="1" applyAlignment="1">
      <alignment horizontal="center" vertical="center" wrapText="1"/>
    </xf>
    <xf numFmtId="38" fontId="23" fillId="0" borderId="34" xfId="1" applyFont="1" applyBorder="1" applyAlignment="1">
      <alignment horizontal="center" vertical="center" wrapText="1"/>
    </xf>
    <xf numFmtId="38" fontId="23" fillId="0" borderId="29" xfId="1" applyFont="1" applyBorder="1" applyAlignment="1">
      <alignment horizontal="center" vertical="center" wrapText="1"/>
    </xf>
    <xf numFmtId="38" fontId="24" fillId="0" borderId="30" xfId="1" applyFont="1" applyBorder="1" applyAlignment="1">
      <alignment horizontal="center" vertical="center" wrapText="1"/>
    </xf>
    <xf numFmtId="38" fontId="24" fillId="0" borderId="31" xfId="1" applyFont="1" applyBorder="1" applyAlignment="1">
      <alignment horizontal="center" vertical="center" wrapText="1"/>
    </xf>
    <xf numFmtId="38" fontId="24" fillId="0" borderId="32" xfId="1" applyFont="1" applyBorder="1" applyAlignment="1">
      <alignment horizontal="center" vertical="center" wrapText="1"/>
    </xf>
    <xf numFmtId="38" fontId="24" fillId="0" borderId="16" xfId="1" applyFont="1" applyBorder="1" applyAlignment="1">
      <alignment horizontal="center" vertical="center" wrapText="1"/>
    </xf>
    <xf numFmtId="38" fontId="23" fillId="0" borderId="33" xfId="1" applyFont="1" applyBorder="1" applyAlignment="1">
      <alignment horizontal="center" vertical="center" wrapText="1"/>
    </xf>
    <xf numFmtId="38" fontId="21" fillId="0" borderId="30" xfId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0" borderId="13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38" fontId="21" fillId="0" borderId="31" xfId="1" applyFont="1" applyBorder="1" applyAlignment="1">
      <alignment horizontal="center" vertical="center" wrapText="1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34" xfId="0" applyNumberFormat="1" applyFont="1" applyBorder="1" applyAlignment="1">
      <alignment horizontal="center" vertical="center" wrapText="1"/>
    </xf>
    <xf numFmtId="38" fontId="21" fillId="0" borderId="19" xfId="1" applyFont="1" applyBorder="1" applyAlignment="1">
      <alignment horizontal="center" vertical="center" wrapText="1"/>
    </xf>
    <xf numFmtId="38" fontId="0" fillId="0" borderId="0" xfId="1" applyFont="1" applyAlignment="1">
      <alignment vertical="center"/>
    </xf>
    <xf numFmtId="38" fontId="0" fillId="0" borderId="13" xfId="1" applyFont="1" applyBorder="1" applyAlignment="1">
      <alignment vertical="center"/>
    </xf>
    <xf numFmtId="38" fontId="21" fillId="0" borderId="39" xfId="1" applyFont="1" applyBorder="1" applyAlignment="1">
      <alignment vertical="center" wrapText="1"/>
    </xf>
    <xf numFmtId="38" fontId="0" fillId="0" borderId="0" xfId="1" applyFont="1" applyBorder="1" applyAlignment="1">
      <alignment vertical="center"/>
    </xf>
    <xf numFmtId="38" fontId="24" fillId="0" borderId="15" xfId="1" applyFont="1" applyBorder="1" applyAlignment="1">
      <alignment horizontal="center" vertical="center" wrapText="1"/>
    </xf>
    <xf numFmtId="38" fontId="23" fillId="0" borderId="27" xfId="1" applyFont="1" applyBorder="1" applyAlignment="1">
      <alignment horizontal="center" vertical="center" wrapText="1"/>
    </xf>
    <xf numFmtId="38" fontId="21" fillId="0" borderId="42" xfId="1" applyFont="1" applyBorder="1" applyAlignment="1">
      <alignment vertical="center" wrapText="1"/>
    </xf>
    <xf numFmtId="38" fontId="21" fillId="0" borderId="43" xfId="1" applyFont="1" applyBorder="1" applyAlignment="1">
      <alignment horizontal="center" vertical="center" wrapText="1"/>
    </xf>
    <xf numFmtId="38" fontId="21" fillId="0" borderId="44" xfId="1" applyFont="1" applyBorder="1" applyAlignment="1">
      <alignment horizontal="center" vertical="center" wrapText="1"/>
    </xf>
    <xf numFmtId="38" fontId="21" fillId="0" borderId="45" xfId="1" applyFont="1" applyBorder="1" applyAlignment="1">
      <alignment horizontal="center" vertical="center" wrapText="1"/>
    </xf>
    <xf numFmtId="38" fontId="23" fillId="0" borderId="46" xfId="1" applyFont="1" applyBorder="1" applyAlignment="1">
      <alignment horizontal="center" vertical="center" wrapText="1"/>
    </xf>
    <xf numFmtId="38" fontId="21" fillId="33" borderId="47" xfId="1" applyFont="1" applyFill="1" applyBorder="1" applyAlignment="1">
      <alignment vertical="center" wrapText="1"/>
    </xf>
    <xf numFmtId="38" fontId="21" fillId="33" borderId="14" xfId="1" applyFont="1" applyFill="1" applyBorder="1" applyAlignment="1">
      <alignment horizontal="center" vertical="center" wrapText="1"/>
    </xf>
    <xf numFmtId="38" fontId="23" fillId="33" borderId="10" xfId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38" fontId="24" fillId="0" borderId="19" xfId="1" applyFont="1" applyBorder="1" applyAlignment="1">
      <alignment horizontal="center" vertical="center" wrapText="1"/>
    </xf>
    <xf numFmtId="38" fontId="26" fillId="0" borderId="25" xfId="1" applyFont="1" applyBorder="1" applyAlignment="1">
      <alignment horizontal="center" vertical="center" wrapText="1"/>
    </xf>
    <xf numFmtId="38" fontId="26" fillId="0" borderId="19" xfId="1" applyFont="1" applyBorder="1" applyAlignment="1">
      <alignment horizontal="center" vertical="center" wrapText="1"/>
    </xf>
    <xf numFmtId="38" fontId="26" fillId="0" borderId="26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right" vertical="center" wrapText="1"/>
    </xf>
    <xf numFmtId="38" fontId="24" fillId="0" borderId="20" xfId="1" applyFont="1" applyBorder="1" applyAlignment="1">
      <alignment horizontal="right" vertical="center" wrapText="1"/>
    </xf>
    <xf numFmtId="38" fontId="24" fillId="0" borderId="10" xfId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38" fontId="24" fillId="0" borderId="43" xfId="1" applyFont="1" applyBorder="1" applyAlignment="1">
      <alignment horizontal="center" vertical="center" wrapText="1"/>
    </xf>
    <xf numFmtId="38" fontId="24" fillId="0" borderId="44" xfId="1" applyFont="1" applyBorder="1" applyAlignment="1">
      <alignment horizontal="center" vertical="center" wrapText="1"/>
    </xf>
    <xf numFmtId="38" fontId="21" fillId="0" borderId="47" xfId="1" applyFont="1" applyBorder="1" applyAlignment="1">
      <alignment vertical="center" wrapText="1"/>
    </xf>
    <xf numFmtId="38" fontId="24" fillId="0" borderId="14" xfId="1" applyFont="1" applyBorder="1" applyAlignment="1">
      <alignment horizontal="center" vertical="center" wrapText="1"/>
    </xf>
    <xf numFmtId="38" fontId="23" fillId="0" borderId="49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0" fontId="0" fillId="0" borderId="0" xfId="0">
      <alignment vertical="center"/>
    </xf>
    <xf numFmtId="0" fontId="21" fillId="0" borderId="19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30" fillId="0" borderId="19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30" fillId="0" borderId="34" xfId="1" applyFont="1" applyBorder="1" applyAlignment="1">
      <alignment horizontal="center" vertical="center" wrapText="1"/>
    </xf>
    <xf numFmtId="0" fontId="0" fillId="0" borderId="0" xfId="0">
      <alignment vertical="center"/>
    </xf>
    <xf numFmtId="38" fontId="24" fillId="0" borderId="19" xfId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1" fillId="33" borderId="47" xfId="1" applyFont="1" applyFill="1" applyBorder="1" applyAlignment="1">
      <alignment horizontal="center" vertical="center" wrapText="1"/>
    </xf>
    <xf numFmtId="38" fontId="21" fillId="33" borderId="49" xfId="1" applyFont="1" applyFill="1" applyBorder="1" applyAlignment="1">
      <alignment horizontal="center" vertical="center" wrapText="1"/>
    </xf>
    <xf numFmtId="38" fontId="24" fillId="0" borderId="50" xfId="1" applyFont="1" applyBorder="1" applyAlignment="1">
      <alignment horizontal="center" vertical="center" wrapText="1"/>
    </xf>
    <xf numFmtId="38" fontId="24" fillId="0" borderId="48" xfId="1" applyFont="1" applyBorder="1" applyAlignment="1">
      <alignment horizontal="center" vertical="center" wrapText="1"/>
    </xf>
    <xf numFmtId="38" fontId="24" fillId="0" borderId="47" xfId="1" applyFont="1" applyBorder="1" applyAlignment="1">
      <alignment horizontal="center" vertical="center" wrapText="1"/>
    </xf>
    <xf numFmtId="38" fontId="24" fillId="0" borderId="49" xfId="1" applyFont="1" applyBorder="1" applyAlignment="1">
      <alignment horizontal="center" vertical="center" wrapText="1"/>
    </xf>
    <xf numFmtId="38" fontId="21" fillId="0" borderId="51" xfId="1" applyFont="1" applyBorder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0" fontId="0" fillId="0" borderId="0" xfId="0">
      <alignment vertical="center"/>
    </xf>
    <xf numFmtId="38" fontId="24" fillId="0" borderId="19" xfId="1" applyFont="1" applyBorder="1" applyAlignment="1">
      <alignment horizontal="center" vertical="center" wrapText="1"/>
    </xf>
    <xf numFmtId="38" fontId="24" fillId="0" borderId="20" xfId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30" fillId="0" borderId="19" xfId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8" fontId="24" fillId="0" borderId="52" xfId="1" applyFont="1" applyBorder="1" applyAlignment="1">
      <alignment horizontal="center" vertical="center" wrapText="1"/>
    </xf>
    <xf numFmtId="38" fontId="24" fillId="0" borderId="29" xfId="1" applyFont="1" applyBorder="1" applyAlignment="1">
      <alignment horizontal="center" vertical="center" wrapText="1"/>
    </xf>
    <xf numFmtId="38" fontId="30" fillId="0" borderId="20" xfId="1" applyFont="1" applyBorder="1" applyAlignment="1">
      <alignment horizontal="center" vertical="center" wrapText="1"/>
    </xf>
    <xf numFmtId="38" fontId="21" fillId="0" borderId="53" xfId="1" applyFont="1" applyBorder="1" applyAlignment="1">
      <alignment vertical="center" wrapText="1"/>
    </xf>
    <xf numFmtId="38" fontId="24" fillId="0" borderId="54" xfId="1" applyFont="1" applyBorder="1" applyAlignment="1">
      <alignment horizontal="center" vertical="center" wrapText="1"/>
    </xf>
    <xf numFmtId="38" fontId="0" fillId="0" borderId="12" xfId="1" applyFont="1" applyBorder="1" applyAlignment="1">
      <alignment vertical="center"/>
    </xf>
    <xf numFmtId="38" fontId="24" fillId="0" borderId="56" xfId="1" applyFont="1" applyBorder="1" applyAlignment="1">
      <alignment horizontal="center" vertical="center" wrapText="1"/>
    </xf>
    <xf numFmtId="38" fontId="24" fillId="0" borderId="55" xfId="1" applyFont="1" applyBorder="1" applyAlignment="1">
      <alignment horizontal="center" vertical="center" wrapText="1"/>
    </xf>
    <xf numFmtId="0" fontId="0" fillId="0" borderId="0" xfId="0">
      <alignment vertical="center"/>
    </xf>
    <xf numFmtId="0" fontId="21" fillId="0" borderId="19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38" fontId="24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8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38" fontId="26" fillId="0" borderId="21" xfId="1" applyFont="1" applyBorder="1" applyAlignment="1">
      <alignment horizontal="center" vertical="center" wrapText="1"/>
    </xf>
    <xf numFmtId="38" fontId="27" fillId="0" borderId="22" xfId="1" applyFont="1" applyBorder="1" applyAlignment="1">
      <alignment horizontal="center" vertical="center" wrapText="1"/>
    </xf>
    <xf numFmtId="38" fontId="27" fillId="0" borderId="23" xfId="1" applyFont="1" applyBorder="1" applyAlignment="1">
      <alignment horizontal="center" vertical="center" wrapText="1"/>
    </xf>
    <xf numFmtId="38" fontId="27" fillId="0" borderId="24" xfId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8" fontId="25" fillId="0" borderId="19" xfId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20" xfId="1" applyFont="1" applyBorder="1" applyAlignment="1">
      <alignment horizontal="center" vertical="center" wrapText="1"/>
    </xf>
    <xf numFmtId="38" fontId="21" fillId="0" borderId="11" xfId="1" applyFont="1" applyBorder="1" applyAlignment="1">
      <alignment horizontal="center" vertical="center" wrapText="1"/>
    </xf>
    <xf numFmtId="38" fontId="21" fillId="0" borderId="12" xfId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4" fillId="0" borderId="17" xfId="1" applyFont="1" applyBorder="1" applyAlignment="1">
      <alignment horizontal="center" vertical="center" wrapText="1"/>
    </xf>
    <xf numFmtId="38" fontId="24" fillId="0" borderId="18" xfId="1" applyFont="1" applyBorder="1" applyAlignment="1">
      <alignment horizontal="center" vertical="center" wrapText="1"/>
    </xf>
    <xf numFmtId="38" fontId="19" fillId="0" borderId="0" xfId="0" applyNumberFormat="1" applyFont="1" applyAlignment="1">
      <alignment horizontal="center" vertical="center" wrapText="1"/>
    </xf>
    <xf numFmtId="38" fontId="21" fillId="0" borderId="19" xfId="1" applyFont="1" applyBorder="1" applyAlignment="1">
      <alignment horizontal="center" vertical="center" wrapText="1"/>
    </xf>
    <xf numFmtId="38" fontId="30" fillId="0" borderId="19" xfId="1" applyFont="1" applyBorder="1" applyAlignment="1">
      <alignment horizontal="center" vertical="center" wrapText="1"/>
    </xf>
    <xf numFmtId="49" fontId="30" fillId="0" borderId="19" xfId="1" applyNumberFormat="1" applyFont="1" applyBorder="1" applyAlignment="1">
      <alignment horizontal="center" vertical="center" wrapText="1"/>
    </xf>
    <xf numFmtId="49" fontId="24" fillId="0" borderId="19" xfId="1" applyNumberFormat="1" applyFont="1" applyBorder="1" applyAlignment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abSelected="1" view="pageLayout" zoomScaleNormal="70" zoomScaleSheetLayoutView="100" workbookViewId="0">
      <selection activeCell="A31" sqref="A31"/>
    </sheetView>
  </sheetViews>
  <sheetFormatPr defaultRowHeight="13.2" x14ac:dyDescent="0.2"/>
  <cols>
    <col min="1" max="1" width="25.21875" customWidth="1"/>
    <col min="2" max="2" width="16.109375" customWidth="1"/>
    <col min="3" max="3" width="21.44140625" customWidth="1"/>
    <col min="4" max="5" width="12.33203125" customWidth="1"/>
  </cols>
  <sheetData>
    <row r="1" spans="1:5" ht="12.6" customHeight="1" x14ac:dyDescent="0.2">
      <c r="A1" s="131" t="s">
        <v>20</v>
      </c>
      <c r="B1" s="126"/>
      <c r="C1" s="126"/>
      <c r="D1" s="126"/>
      <c r="E1" s="126"/>
    </row>
    <row r="2" spans="1:5" ht="20.399999999999999" customHeight="1" x14ac:dyDescent="0.2">
      <c r="A2" s="132" t="s">
        <v>63</v>
      </c>
      <c r="B2" s="133"/>
      <c r="C2" s="133"/>
      <c r="D2" s="133"/>
      <c r="E2" s="133"/>
    </row>
    <row r="3" spans="1:5" ht="24" customHeight="1" x14ac:dyDescent="0.2">
      <c r="A3" s="12" t="s">
        <v>1</v>
      </c>
      <c r="B3" s="12" t="s">
        <v>2</v>
      </c>
      <c r="C3" s="127" t="s">
        <v>21</v>
      </c>
      <c r="D3" s="127"/>
      <c r="E3" s="127"/>
    </row>
    <row r="4" spans="1:5" ht="24" customHeight="1" x14ac:dyDescent="0.2">
      <c r="A4" s="12" t="s">
        <v>46</v>
      </c>
      <c r="B4" s="19" t="str">
        <f>IF('②収支内訳書(別紙６)'!D7="","",'②収支内訳書(別紙６)'!D7)</f>
        <v/>
      </c>
      <c r="C4" s="134" t="str">
        <f>IF(('②収支内訳書(別紙６)'!E7)=0,"",('②収支内訳書(別紙６)'!E7))</f>
        <v>※交付助成額を記入してください。</v>
      </c>
      <c r="D4" s="135"/>
      <c r="E4" s="135"/>
    </row>
    <row r="5" spans="1:5" ht="24" customHeight="1" x14ac:dyDescent="0.2">
      <c r="A5" s="7" t="str">
        <f>IF('②収支内訳書(別紙６)'!A8:C8="","",'②収支内訳書(別紙６)'!A8:C8)</f>
        <v>自己負担金</v>
      </c>
      <c r="B5" s="19" t="str">
        <f>IF('②収支内訳書(別紙６)'!D8="","",'②収支内訳書(別紙６)'!D8)</f>
        <v/>
      </c>
      <c r="C5" s="134" t="str">
        <f>IF(('②収支内訳書(別紙６)'!E8)=0,"",('②収支内訳書(別紙６)'!E8))</f>
        <v/>
      </c>
      <c r="D5" s="135"/>
      <c r="E5" s="135"/>
    </row>
    <row r="6" spans="1:5" ht="24" customHeight="1" x14ac:dyDescent="0.2">
      <c r="A6" s="7" t="str">
        <f>IF('②収支内訳書(別紙６)'!A9:C9="","",'②収支内訳書(別紙６)'!A9:C9)</f>
        <v>参加費</v>
      </c>
      <c r="B6" s="19" t="str">
        <f>IF('②収支内訳書(別紙６)'!D9="","",'②収支内訳書(別紙６)'!D9)</f>
        <v/>
      </c>
      <c r="C6" s="134" t="str">
        <f>IF(('②収支内訳書(別紙６)'!E9)=0,"",('②収支内訳書(別紙６)'!E9))</f>
        <v/>
      </c>
      <c r="D6" s="135"/>
      <c r="E6" s="135"/>
    </row>
    <row r="7" spans="1:5" ht="24" customHeight="1" x14ac:dyDescent="0.2">
      <c r="A7" s="7" t="str">
        <f>IF('②収支内訳書(別紙６)'!A10:C10="","",'②収支内訳書(別紙６)'!A10:C10)</f>
        <v/>
      </c>
      <c r="B7" s="19" t="str">
        <f>IF('②収支内訳書(別紙６)'!D10="","",'②収支内訳書(別紙６)'!D10)</f>
        <v/>
      </c>
      <c r="C7" s="134" t="str">
        <f>IF(('②収支内訳書(別紙６)'!E10)=0,"",('②収支内訳書(別紙６)'!E10))</f>
        <v/>
      </c>
      <c r="D7" s="135"/>
      <c r="E7" s="135"/>
    </row>
    <row r="8" spans="1:5" ht="24" customHeight="1" x14ac:dyDescent="0.2">
      <c r="A8" s="7" t="str">
        <f>IF('②収支内訳書(別紙６)'!A11:C11="","",'②収支内訳書(別紙６)'!A11:C11)</f>
        <v/>
      </c>
      <c r="B8" s="19" t="str">
        <f>IF('②収支内訳書(別紙６)'!D11="","",'②収支内訳書(別紙６)'!D11)</f>
        <v/>
      </c>
      <c r="C8" s="134" t="str">
        <f>IF(('②収支内訳書(別紙６)'!E11)=0,"",('②収支内訳書(別紙６)'!E11))</f>
        <v/>
      </c>
      <c r="D8" s="135"/>
      <c r="E8" s="135"/>
    </row>
    <row r="9" spans="1:5" ht="24" customHeight="1" thickBot="1" x14ac:dyDescent="0.25">
      <c r="A9" s="35" t="s">
        <v>23</v>
      </c>
      <c r="B9" s="54" t="str">
        <f>IF('②収支内訳書(別紙６)'!D12="","",'②収支内訳書(別紙６)'!D12)</f>
        <v/>
      </c>
      <c r="C9" s="136" t="str">
        <f>IF(('②収支内訳書(別紙６)'!E12)=0,"",('②収支内訳書(別紙６)'!E12))</f>
        <v>(助成金等の名称:　　　　　　　　)</v>
      </c>
      <c r="D9" s="137"/>
      <c r="E9" s="137"/>
    </row>
    <row r="10" spans="1:5" ht="24" customHeight="1" x14ac:dyDescent="0.2">
      <c r="A10" s="34" t="s">
        <v>4</v>
      </c>
      <c r="B10" s="28" t="str">
        <f>IF('②収支内訳書(別紙６)'!D13="","",'②収支内訳書(別紙６)'!D13)</f>
        <v/>
      </c>
      <c r="C10" s="138"/>
      <c r="D10" s="138"/>
      <c r="E10" s="138"/>
    </row>
    <row r="11" spans="1:5" ht="33" customHeight="1" x14ac:dyDescent="0.2">
      <c r="A11" s="139" t="s">
        <v>59</v>
      </c>
      <c r="B11" s="140"/>
      <c r="C11" s="140"/>
      <c r="D11" s="140"/>
      <c r="E11" s="140"/>
    </row>
    <row r="12" spans="1:5" ht="24" customHeight="1" thickBot="1" x14ac:dyDescent="0.25">
      <c r="A12" s="125" t="s">
        <v>28</v>
      </c>
      <c r="B12" s="126"/>
      <c r="C12" s="126"/>
      <c r="D12" s="126"/>
      <c r="E12" s="126"/>
    </row>
    <row r="13" spans="1:5" ht="18" customHeight="1" x14ac:dyDescent="0.2">
      <c r="A13" s="127" t="s">
        <v>1</v>
      </c>
      <c r="B13" s="127" t="s">
        <v>2</v>
      </c>
      <c r="C13" s="128" t="s">
        <v>49</v>
      </c>
      <c r="D13" s="129" t="s">
        <v>9</v>
      </c>
      <c r="E13" s="130"/>
    </row>
    <row r="14" spans="1:5" ht="18" customHeight="1" x14ac:dyDescent="0.2">
      <c r="A14" s="127"/>
      <c r="B14" s="127"/>
      <c r="C14" s="128"/>
      <c r="D14" s="36" t="s">
        <v>10</v>
      </c>
      <c r="E14" s="37" t="s">
        <v>11</v>
      </c>
    </row>
    <row r="15" spans="1:5" ht="28.35" customHeight="1" x14ac:dyDescent="0.2">
      <c r="A15" s="12" t="s">
        <v>50</v>
      </c>
      <c r="B15" s="19" t="str">
        <f>IF((SUMIF('②収支内訳書(別紙６)'!$D$18:$D$347,"施設改修費",'②収支内訳書(別紙６)'!E18:E347))=0,"",(SUMIF('②収支内訳書(別紙６)'!$D$18:$D$347,"施設改修費",'②収支内訳書(別紙６)'!E18:E347)))</f>
        <v/>
      </c>
      <c r="C15" s="19" t="str">
        <f>IF((SUMIF('②収支内訳書(別紙６)'!$D$18:$D$347,"施設改修費",'②収支内訳書(別紙６)'!F18:F347))=0,"",(SUMIF('②収支内訳書(別紙６)'!$D$18:$D$347,"施設改修費",'②収支内訳書(別紙６)'!F18:F347)))</f>
        <v/>
      </c>
      <c r="D15" s="16"/>
      <c r="E15" s="9"/>
    </row>
    <row r="16" spans="1:5" ht="28.35" customHeight="1" x14ac:dyDescent="0.2">
      <c r="A16" s="12" t="s">
        <v>51</v>
      </c>
      <c r="B16" s="19" t="str">
        <f>IF((SUMIF('②収支内訳書(別紙６)'!$D$18:$D$347,"備品購入費",'②収支内訳書(別紙６)'!E18:E347))=0,"",(SUMIF('②収支内訳書(別紙６)'!$D$18:$D$347,"備品購入費",'②収支内訳書(別紙６)'!E18:E347)))</f>
        <v/>
      </c>
      <c r="C16" s="19" t="str">
        <f>IF((SUMIF('②収支内訳書(別紙６)'!$D$18:$D$347,"備品購入費",'②収支内訳書(別紙６)'!F18:F347))=0,"",(SUMIF('②収支内訳書(別紙６)'!$D$18:$D$347,"備品購入費",'②収支内訳書(別紙６)'!F18:F347)))</f>
        <v/>
      </c>
      <c r="D16" s="16"/>
      <c r="E16" s="9"/>
    </row>
    <row r="17" spans="1:5" ht="28.35" customHeight="1" x14ac:dyDescent="0.2">
      <c r="A17" s="12" t="s">
        <v>52</v>
      </c>
      <c r="B17" s="19" t="str">
        <f>IF((SUMIF('②収支内訳書(別紙６)'!$D$18:$D$347,"図書購入費",'②収支内訳書(別紙６)'!E18:E347))=0,"",(SUMIF('②収支内訳書(別紙６)'!$D$18:$D$347,"図書購入費",'②収支内訳書(別紙６)'!E18:E347)))</f>
        <v/>
      </c>
      <c r="C17" s="19" t="str">
        <f>IF((SUMIF('②収支内訳書(別紙６)'!$D$18:$D$347,"図書購入費",'②収支内訳書(別紙６)'!F18:F347))=0,"",(SUMIF('②収支内訳書(別紙６)'!$D$18:$D$347,"図書購入費",'②収支内訳書(別紙６)'!F18:F347)))</f>
        <v/>
      </c>
      <c r="D17" s="21"/>
      <c r="E17" s="10"/>
    </row>
    <row r="18" spans="1:5" ht="28.35" customHeight="1" x14ac:dyDescent="0.2">
      <c r="A18" s="12" t="s">
        <v>53</v>
      </c>
      <c r="B18" s="19" t="str">
        <f>IF((SUMIF('②収支内訳書(別紙６)'!$D$18:$D$347,"消耗品費",'②収支内訳書(別紙６)'!E18:E347))=0,"",(SUMIF('②収支内訳書(別紙６)'!$D$18:$D$347,"消耗品費",'②収支内訳書(別紙６)'!E18:E347)))</f>
        <v/>
      </c>
      <c r="C18" s="19" t="str">
        <f>IF((SUMIF('②収支内訳書(別紙６)'!$D$18:$D$347,"消耗品費",'②収支内訳書(別紙６)'!F18:F347))=0,"",(SUMIF('②収支内訳書(別紙６)'!$D$18:$D$347,"消耗品費",'②収支内訳書(別紙６)'!F18:F347)))</f>
        <v/>
      </c>
      <c r="D18" s="21"/>
      <c r="E18" s="10"/>
    </row>
    <row r="19" spans="1:5" ht="28.35" customHeight="1" x14ac:dyDescent="0.2">
      <c r="A19" s="12" t="s">
        <v>54</v>
      </c>
      <c r="B19" s="19" t="str">
        <f>IF((SUMIF('②収支内訳書(別紙６)'!$D$18:$D$347,"通信費",'②収支内訳書(別紙６)'!E18:E347))=0,"",((SUMIF('②収支内訳書(別紙６)'!$D$18:$D$347,"通信費",'②収支内訳書(別紙６)'!E18:E347))))</f>
        <v/>
      </c>
      <c r="C19" s="19" t="str">
        <f>IF((SUMIF('②収支内訳書(別紙６)'!$D$18:$D$347,"通信費",'②収支内訳書(別紙６)'!F18:F347))=0,"",((SUMIF('②収支内訳書(別紙６)'!$D$18:$D$347,"通信費",'②収支内訳書(別紙６)'!F18:F347))))</f>
        <v/>
      </c>
      <c r="D19" s="21"/>
      <c r="E19" s="10"/>
    </row>
    <row r="20" spans="1:5" ht="28.35" customHeight="1" x14ac:dyDescent="0.2">
      <c r="A20" s="12" t="s">
        <v>55</v>
      </c>
      <c r="B20" s="19" t="str">
        <f>IF((SUMIF('②収支内訳書(別紙６)'!$D$18:$D$347,"使用料",'②収支内訳書(別紙６)'!E18:E347))=0,"",(SUMIF('②収支内訳書(別紙６)'!$D$18:$D$347,"使用料",'②収支内訳書(別紙６)'!E18:E347)))</f>
        <v/>
      </c>
      <c r="C20" s="19" t="str">
        <f>IF((SUMIF('②収支内訳書(別紙６)'!$D$18:$D$347,"使用料",'②収支内訳書(別紙６)'!F18:F347))=0,"",(SUMIF('②収支内訳書(別紙６)'!$D$18:$D$347,"使用料",'②収支内訳書(別紙６)'!F18:F347)))</f>
        <v/>
      </c>
      <c r="D20" s="21"/>
      <c r="E20" s="10"/>
    </row>
    <row r="21" spans="1:5" s="122" customFormat="1" ht="28.35" customHeight="1" x14ac:dyDescent="0.2">
      <c r="A21" s="123" t="s">
        <v>74</v>
      </c>
      <c r="B21" s="124" t="str">
        <f>IF((SUMIF('②収支内訳書(別紙６)'!$D$18:$D$347,"手数料",'②収支内訳書(別紙６)'!E18:E347))=0,"",(SUMIF('②収支内訳書(別紙６)'!$D$18:$D$347,"手数料",'②収支内訳書(別紙６)'!E18:E347)))</f>
        <v/>
      </c>
      <c r="C21" s="124" t="str">
        <f>IF((SUMIF('②収支内訳書(別紙６)'!$D$18:$D$347,"手数料",'②収支内訳書(別紙６)'!F18:F348))=0,"",(SUMIF('②収支内訳書(別紙６)'!$D$18:$D$347,"手数料",'②収支内訳書(別紙６)'!F18:F348)))</f>
        <v/>
      </c>
      <c r="D21" s="21"/>
      <c r="E21" s="10"/>
    </row>
    <row r="22" spans="1:5" s="85" customFormat="1" ht="28.35" customHeight="1" x14ac:dyDescent="0.2">
      <c r="A22" s="86" t="s">
        <v>56</v>
      </c>
      <c r="B22" s="87" t="str">
        <f>IF((SUMIF('②収支内訳書(別紙６)'!$D$18:$D$347,"保険料",'②収支内訳書(別紙６)'!E18:E347))=0,"",(SUMIF('②収支内訳書(別紙６)'!$D$18:$D$347,"保険料",'②収支内訳書(別紙６)'!E18:E347)))</f>
        <v/>
      </c>
      <c r="C22" s="89" t="str">
        <f>IF((SUMIF('②収支内訳書(別紙６)'!$D$18:$D$347,"保険料",'②収支内訳書(別紙６)'!F18:F347))=0,"",(SUMIF('②収支内訳書(別紙６)'!$D$18:$D$347,"保険料",'②収支内訳書(別紙６)'!F18:F347)))</f>
        <v/>
      </c>
      <c r="D22" s="21"/>
      <c r="E22" s="10"/>
    </row>
    <row r="23" spans="1:5" ht="28.35" customHeight="1" x14ac:dyDescent="0.2">
      <c r="A23" s="83" t="s">
        <v>64</v>
      </c>
      <c r="B23" s="82" t="str">
        <f>IF((SUMIF('②収支内訳書(別紙６)'!$D$18:$D$347,"謝礼金",'②収支内訳書(別紙６)'!E18:E347))=0,"",(SUMIF('②収支内訳書(別紙６)'!$D$18:$D$347,"謝礼金",'②収支内訳書(別紙６)'!E18:E347)))</f>
        <v/>
      </c>
      <c r="C23" s="82" t="str">
        <f>IF((SUMIF('②収支内訳書(別紙６)'!$D$18:$D$347,"謝礼金",'②収支内訳書(別紙６)'!F18:F347))=0,"",(SUMIF('②収支内訳書(別紙６)'!$D$18:$D$347,"謝礼金",'②収支内訳書(別紙６)'!F18:F347)))</f>
        <v/>
      </c>
      <c r="D23" s="21"/>
      <c r="E23" s="10"/>
    </row>
    <row r="24" spans="1:5" ht="28.35" customHeight="1" x14ac:dyDescent="0.2">
      <c r="A24" s="88" t="s">
        <v>57</v>
      </c>
      <c r="B24" s="87" t="str">
        <f>IF((SUMIF('②収支内訳書(別紙６)'!$D$18:$D$347,"印刷費",'②収支内訳書(別紙６)'!E18:E347))=0,"",(SUMIF('②収支内訳書(別紙６)'!$D$18:$D$347,"印刷費",'②収支内訳書(別紙６)'!E18:E347)))</f>
        <v/>
      </c>
      <c r="C24" s="89" t="str">
        <f>IF((SUMIF('②収支内訳書(別紙６)'!$D$18:$D$347,"印刷費",'②収支内訳書(別紙６)'!F18:F347))=0,"",(SUMIF('②収支内訳書(別紙６)'!$D$18:$D$347,"印刷費",'②収支内訳書(別紙６)'!F18:F347)))</f>
        <v/>
      </c>
      <c r="D24" s="21"/>
      <c r="E24" s="10"/>
    </row>
    <row r="25" spans="1:5" s="106" customFormat="1" ht="28.35" customHeight="1" x14ac:dyDescent="0.2">
      <c r="A25" s="109" t="s">
        <v>58</v>
      </c>
      <c r="B25" s="107" t="str">
        <f>IF((SUMIF('②収支内訳書(別紙６)'!$D$18:$D$347,"旅費",'②収支内訳書(別紙６)'!E18:E352))=0,"",(SUMIF('②収支内訳書(別紙６)'!$D$18:$D$347,"旅費",'②収支内訳書(別紙６)'!E18:E352)))</f>
        <v/>
      </c>
      <c r="C25" s="107" t="str">
        <f>IF((SUMIF('②収支内訳書(別紙６)'!$D$18:$D$347,"旅費",'②収支内訳書(別紙６)'!F18:F350))=0,"",(SUMIF('②収支内訳書(別紙６)'!$D$18:$D$347,"旅費",'②収支内訳書(別紙６)'!F18:F350)))</f>
        <v/>
      </c>
      <c r="D25" s="21"/>
      <c r="E25" s="10"/>
    </row>
    <row r="26" spans="1:5" ht="28.35" customHeight="1" thickBot="1" x14ac:dyDescent="0.25">
      <c r="A26" s="112" t="s">
        <v>60</v>
      </c>
      <c r="B26" s="54" t="str">
        <f>IF((SUMIF('②収支内訳書(別紙６)'!$D$18:$D$347,"残金",'②収支内訳書(別紙６)'!E18:E352))=0,"",(SUMIF('②収支内訳書(別紙６)'!$D$18:$D$347,"残金",'②収支内訳書(別紙６)'!E18:E352)))</f>
        <v/>
      </c>
      <c r="C26" s="54" t="str">
        <f>IF((SUMIF('②収支内訳書(別紙６)'!$D$18:$D$347,"残金",'②収支内訳書(別紙６)'!F18:F350))=0,"",(SUMIF('②収支内訳書(別紙６)'!$D$18:$D$347,"残金",'②収支内訳書(別紙６)'!F18:F350)))</f>
        <v/>
      </c>
      <c r="D26" s="55"/>
      <c r="E26" s="11"/>
    </row>
    <row r="27" spans="1:5" ht="28.35" customHeight="1" thickBot="1" x14ac:dyDescent="0.25">
      <c r="A27" s="113" t="s">
        <v>4</v>
      </c>
      <c r="B27" s="80" t="str">
        <f>IF((SUM(B15:B26))=0,"",SUM(B15:B26))</f>
        <v/>
      </c>
      <c r="C27" s="103" t="str">
        <f>IF((SUM(C15:C26))=0,"",SUM(C15:C26))</f>
        <v/>
      </c>
      <c r="D27" s="30"/>
      <c r="E27" s="38"/>
    </row>
    <row r="28" spans="1:5" ht="13.2" customHeight="1" x14ac:dyDescent="0.2">
      <c r="A28" s="125" t="s">
        <v>12</v>
      </c>
      <c r="B28" s="126"/>
      <c r="C28" s="126"/>
      <c r="D28" s="126"/>
      <c r="E28" s="126"/>
    </row>
    <row r="29" spans="1:5" ht="13.5" customHeight="1" x14ac:dyDescent="0.2">
      <c r="A29" s="125" t="s">
        <v>22</v>
      </c>
      <c r="B29" s="126"/>
      <c r="C29" s="126"/>
      <c r="D29" s="126"/>
      <c r="E29" s="126"/>
    </row>
    <row r="30" spans="1:5" ht="13.5" customHeight="1" x14ac:dyDescent="0.2">
      <c r="A30" s="125" t="s">
        <v>13</v>
      </c>
      <c r="B30" s="126"/>
      <c r="C30" s="126"/>
      <c r="D30" s="126"/>
      <c r="E30" s="126"/>
    </row>
  </sheetData>
  <mergeCells count="19">
    <mergeCell ref="A12:E12"/>
    <mergeCell ref="A1:E1"/>
    <mergeCell ref="A2:E2"/>
    <mergeCell ref="C3:E3"/>
    <mergeCell ref="C4:E4"/>
    <mergeCell ref="C5:E5"/>
    <mergeCell ref="C6:E6"/>
    <mergeCell ref="C7:E7"/>
    <mergeCell ref="C8:E8"/>
    <mergeCell ref="C9:E9"/>
    <mergeCell ref="C10:E10"/>
    <mergeCell ref="A11:E11"/>
    <mergeCell ref="A30:E30"/>
    <mergeCell ref="A13:A14"/>
    <mergeCell ref="B13:B14"/>
    <mergeCell ref="C13:C14"/>
    <mergeCell ref="D13:E13"/>
    <mergeCell ref="A28:E28"/>
    <mergeCell ref="A29:E29"/>
  </mergeCells>
  <phoneticPr fontId="2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&amp;L（別紙５）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7"/>
  <sheetViews>
    <sheetView showGridLines="0" view="pageBreakPreview" zoomScale="95" zoomScaleNormal="100" zoomScaleSheetLayoutView="95" workbookViewId="0">
      <selection activeCell="E24" sqref="E24"/>
    </sheetView>
  </sheetViews>
  <sheetFormatPr defaultRowHeight="13.2" x14ac:dyDescent="0.2"/>
  <cols>
    <col min="1" max="1" width="4.77734375" customWidth="1"/>
    <col min="2" max="2" width="7.44140625" customWidth="1"/>
    <col min="3" max="3" width="24" customWidth="1"/>
    <col min="4" max="4" width="14" style="15" customWidth="1"/>
    <col min="5" max="5" width="10.33203125" style="15" customWidth="1"/>
    <col min="6" max="6" width="11.44140625" style="15" customWidth="1"/>
    <col min="7" max="7" width="7.44140625" style="15" customWidth="1"/>
    <col min="8" max="8" width="9.109375" style="15" customWidth="1"/>
    <col min="9" max="9" width="6.77734375" style="15" customWidth="1"/>
  </cols>
  <sheetData>
    <row r="1" spans="1:9" x14ac:dyDescent="0.2">
      <c r="A1" t="s">
        <v>62</v>
      </c>
    </row>
    <row r="3" spans="1:9" ht="14.25" customHeight="1" x14ac:dyDescent="0.2">
      <c r="A3" s="172" t="s">
        <v>73</v>
      </c>
      <c r="B3" s="131"/>
      <c r="C3" s="131"/>
      <c r="D3" s="126"/>
      <c r="E3" s="126"/>
      <c r="F3" s="126"/>
      <c r="G3" s="126"/>
      <c r="H3" s="126"/>
      <c r="I3" s="126"/>
    </row>
    <row r="4" spans="1:9" ht="15" x14ac:dyDescent="0.2">
      <c r="A4" s="2"/>
      <c r="B4" s="2"/>
      <c r="C4" s="2"/>
    </row>
    <row r="5" spans="1:9" x14ac:dyDescent="0.2">
      <c r="A5" s="3" t="s">
        <v>18</v>
      </c>
      <c r="B5" s="3"/>
      <c r="C5" s="3"/>
    </row>
    <row r="6" spans="1:9" ht="24.9" customHeight="1" x14ac:dyDescent="0.2">
      <c r="A6" s="127" t="s">
        <v>1</v>
      </c>
      <c r="B6" s="127"/>
      <c r="C6" s="127"/>
      <c r="D6" s="49" t="s">
        <v>2</v>
      </c>
      <c r="E6" s="173" t="s">
        <v>3</v>
      </c>
      <c r="F6" s="173"/>
      <c r="G6" s="173"/>
      <c r="H6" s="173"/>
      <c r="I6" s="173"/>
    </row>
    <row r="7" spans="1:9" ht="24.9" customHeight="1" x14ac:dyDescent="0.2">
      <c r="A7" s="162" t="s">
        <v>46</v>
      </c>
      <c r="B7" s="162"/>
      <c r="C7" s="162"/>
      <c r="D7" s="69"/>
      <c r="E7" s="174" t="s">
        <v>33</v>
      </c>
      <c r="F7" s="157"/>
      <c r="G7" s="157"/>
      <c r="H7" s="157"/>
      <c r="I7" s="157"/>
    </row>
    <row r="8" spans="1:9" ht="24.9" customHeight="1" x14ac:dyDescent="0.2">
      <c r="A8" s="163" t="s">
        <v>25</v>
      </c>
      <c r="B8" s="135"/>
      <c r="C8" s="135"/>
      <c r="D8" s="69"/>
      <c r="E8" s="174"/>
      <c r="F8" s="157"/>
      <c r="G8" s="157"/>
      <c r="H8" s="157"/>
      <c r="I8" s="157"/>
    </row>
    <row r="9" spans="1:9" ht="24.9" customHeight="1" x14ac:dyDescent="0.2">
      <c r="A9" s="163" t="s">
        <v>26</v>
      </c>
      <c r="B9" s="135"/>
      <c r="C9" s="135"/>
      <c r="D9" s="69"/>
      <c r="E9" s="175"/>
      <c r="F9" s="176"/>
      <c r="G9" s="176"/>
      <c r="H9" s="176"/>
      <c r="I9" s="176"/>
    </row>
    <row r="10" spans="1:9" ht="24.9" customHeight="1" x14ac:dyDescent="0.2">
      <c r="A10" s="166"/>
      <c r="B10" s="167"/>
      <c r="C10" s="168"/>
      <c r="D10" s="69"/>
      <c r="E10" s="169"/>
      <c r="F10" s="170"/>
      <c r="G10" s="170"/>
      <c r="H10" s="170"/>
      <c r="I10" s="171"/>
    </row>
    <row r="11" spans="1:9" ht="24.9" customHeight="1" x14ac:dyDescent="0.2">
      <c r="A11" s="163"/>
      <c r="B11" s="135"/>
      <c r="C11" s="135"/>
      <c r="D11" s="69"/>
      <c r="E11" s="157"/>
      <c r="F11" s="157"/>
      <c r="G11" s="157"/>
      <c r="H11" s="157"/>
      <c r="I11" s="157"/>
    </row>
    <row r="12" spans="1:9" ht="24.9" customHeight="1" thickBot="1" x14ac:dyDescent="0.25">
      <c r="A12" s="164" t="s">
        <v>47</v>
      </c>
      <c r="B12" s="164"/>
      <c r="C12" s="164"/>
      <c r="D12" s="70"/>
      <c r="E12" s="158" t="s">
        <v>61</v>
      </c>
      <c r="F12" s="158"/>
      <c r="G12" s="158"/>
      <c r="H12" s="158"/>
      <c r="I12" s="158"/>
    </row>
    <row r="13" spans="1:9" ht="24.9" customHeight="1" thickBot="1" x14ac:dyDescent="0.25">
      <c r="A13" s="149" t="s">
        <v>4</v>
      </c>
      <c r="B13" s="150"/>
      <c r="C13" s="165"/>
      <c r="D13" s="71" t="str">
        <f>IF((SUM(D7:D12))=0,"",(SUM(D7:D12)))</f>
        <v/>
      </c>
      <c r="E13" s="159"/>
      <c r="F13" s="160"/>
      <c r="G13" s="160"/>
      <c r="H13" s="160"/>
      <c r="I13" s="161"/>
    </row>
    <row r="14" spans="1:9" ht="13.5" customHeight="1" x14ac:dyDescent="0.2">
      <c r="A14" s="41" t="s">
        <v>24</v>
      </c>
      <c r="B14" s="39"/>
      <c r="C14" s="39"/>
      <c r="D14" s="50"/>
      <c r="E14" s="50"/>
      <c r="F14" s="50"/>
      <c r="G14" s="50"/>
      <c r="H14" s="50"/>
      <c r="I14" s="40"/>
    </row>
    <row r="15" spans="1:9" ht="13.5" customHeight="1" x14ac:dyDescent="0.2">
      <c r="A15" s="6"/>
      <c r="B15" s="6"/>
      <c r="C15" s="6"/>
    </row>
    <row r="16" spans="1:9" ht="13.8" x14ac:dyDescent="0.2">
      <c r="A16" s="4"/>
      <c r="B16" s="4"/>
      <c r="C16" s="4"/>
    </row>
    <row r="17" spans="1:9" ht="14.25" customHeight="1" thickBot="1" x14ac:dyDescent="0.25">
      <c r="A17" s="44" t="s">
        <v>27</v>
      </c>
      <c r="B17" s="42"/>
      <c r="C17" s="42"/>
      <c r="D17" s="51"/>
      <c r="E17" s="51"/>
      <c r="F17" s="51"/>
      <c r="G17" s="53"/>
      <c r="H17" s="53"/>
      <c r="I17" s="43"/>
    </row>
    <row r="18" spans="1:9" ht="20.100000000000001" customHeight="1" x14ac:dyDescent="0.2">
      <c r="A18" s="145" t="s">
        <v>5</v>
      </c>
      <c r="B18" s="145" t="s">
        <v>6</v>
      </c>
      <c r="C18" s="145" t="s">
        <v>36</v>
      </c>
      <c r="D18" s="146" t="s">
        <v>7</v>
      </c>
      <c r="E18" s="146" t="s">
        <v>8</v>
      </c>
      <c r="F18" s="141" t="s">
        <v>48</v>
      </c>
      <c r="G18" s="142" t="s">
        <v>9</v>
      </c>
      <c r="H18" s="143"/>
      <c r="I18" s="144"/>
    </row>
    <row r="19" spans="1:9" ht="20.100000000000001" customHeight="1" x14ac:dyDescent="0.2">
      <c r="A19" s="145"/>
      <c r="B19" s="145"/>
      <c r="C19" s="145"/>
      <c r="D19" s="146"/>
      <c r="E19" s="146"/>
      <c r="F19" s="141"/>
      <c r="G19" s="66" t="s">
        <v>43</v>
      </c>
      <c r="H19" s="67" t="s">
        <v>44</v>
      </c>
      <c r="I19" s="68" t="s">
        <v>45</v>
      </c>
    </row>
    <row r="20" spans="1:9" ht="24.9" customHeight="1" x14ac:dyDescent="0.2">
      <c r="A20" s="8">
        <v>1</v>
      </c>
      <c r="B20" s="47"/>
      <c r="C20" s="75"/>
      <c r="D20" s="90"/>
      <c r="E20" s="91"/>
      <c r="F20" s="92"/>
      <c r="G20" s="16"/>
      <c r="H20" s="19"/>
      <c r="I20" s="18"/>
    </row>
    <row r="21" spans="1:9" ht="24.9" customHeight="1" x14ac:dyDescent="0.2">
      <c r="A21" s="8">
        <v>2</v>
      </c>
      <c r="B21" s="47"/>
      <c r="C21" s="75"/>
      <c r="D21" s="90"/>
      <c r="E21" s="91"/>
      <c r="F21" s="92"/>
      <c r="G21" s="16"/>
      <c r="H21" s="19"/>
      <c r="I21" s="18"/>
    </row>
    <row r="22" spans="1:9" ht="24.9" customHeight="1" x14ac:dyDescent="0.2">
      <c r="A22" s="8">
        <v>3</v>
      </c>
      <c r="B22" s="47"/>
      <c r="C22" s="75"/>
      <c r="D22" s="90"/>
      <c r="E22" s="91"/>
      <c r="F22" s="92"/>
      <c r="G22" s="21"/>
      <c r="H22" s="17"/>
      <c r="I22" s="22"/>
    </row>
    <row r="23" spans="1:9" ht="24.9" customHeight="1" x14ac:dyDescent="0.2">
      <c r="A23" s="8">
        <v>4</v>
      </c>
      <c r="B23" s="47"/>
      <c r="C23" s="75"/>
      <c r="D23" s="90"/>
      <c r="E23" s="91"/>
      <c r="F23" s="92"/>
      <c r="G23" s="21"/>
      <c r="H23" s="17"/>
      <c r="I23" s="22"/>
    </row>
    <row r="24" spans="1:9" ht="24.9" customHeight="1" x14ac:dyDescent="0.2">
      <c r="A24" s="8">
        <v>5</v>
      </c>
      <c r="B24" s="47"/>
      <c r="C24" s="75"/>
      <c r="D24" s="90"/>
      <c r="E24" s="91"/>
      <c r="F24" s="92"/>
      <c r="G24" s="21"/>
      <c r="H24" s="17"/>
      <c r="I24" s="22"/>
    </row>
    <row r="25" spans="1:9" ht="24.9" customHeight="1" x14ac:dyDescent="0.2">
      <c r="A25" s="8">
        <v>6</v>
      </c>
      <c r="B25" s="47"/>
      <c r="C25" s="75"/>
      <c r="D25" s="90"/>
      <c r="E25" s="91"/>
      <c r="F25" s="92"/>
      <c r="G25" s="21"/>
      <c r="H25" s="17"/>
      <c r="I25" s="22"/>
    </row>
    <row r="26" spans="1:9" ht="24.9" customHeight="1" x14ac:dyDescent="0.2">
      <c r="A26" s="8">
        <v>7</v>
      </c>
      <c r="B26" s="47"/>
      <c r="C26" s="75"/>
      <c r="D26" s="90"/>
      <c r="E26" s="91"/>
      <c r="F26" s="91"/>
      <c r="G26" s="21"/>
      <c r="H26" s="17"/>
      <c r="I26" s="22"/>
    </row>
    <row r="27" spans="1:9" ht="24.9" customHeight="1" x14ac:dyDescent="0.2">
      <c r="A27" s="8">
        <v>8</v>
      </c>
      <c r="B27" s="47"/>
      <c r="C27" s="75"/>
      <c r="D27" s="90"/>
      <c r="E27" s="91"/>
      <c r="F27" s="91"/>
      <c r="G27" s="21"/>
      <c r="H27" s="17"/>
      <c r="I27" s="22"/>
    </row>
    <row r="28" spans="1:9" ht="24.9" customHeight="1" x14ac:dyDescent="0.2">
      <c r="A28" s="8">
        <v>9</v>
      </c>
      <c r="B28" s="47"/>
      <c r="C28" s="75"/>
      <c r="D28" s="90"/>
      <c r="E28" s="91"/>
      <c r="F28" s="91"/>
      <c r="G28" s="21"/>
      <c r="H28" s="17"/>
      <c r="I28" s="22"/>
    </row>
    <row r="29" spans="1:9" ht="24.9" customHeight="1" x14ac:dyDescent="0.2">
      <c r="A29" s="8">
        <v>10</v>
      </c>
      <c r="B29" s="47"/>
      <c r="C29" s="75"/>
      <c r="D29" s="90"/>
      <c r="E29" s="91"/>
      <c r="F29" s="91"/>
      <c r="G29" s="21"/>
      <c r="H29" s="17"/>
      <c r="I29" s="22"/>
    </row>
    <row r="30" spans="1:9" ht="24.9" customHeight="1" x14ac:dyDescent="0.2">
      <c r="A30" s="8">
        <v>11</v>
      </c>
      <c r="B30" s="47"/>
      <c r="C30" s="75"/>
      <c r="D30" s="90"/>
      <c r="E30" s="91"/>
      <c r="F30" s="91"/>
      <c r="G30" s="21"/>
      <c r="H30" s="17"/>
      <c r="I30" s="22"/>
    </row>
    <row r="31" spans="1:9" ht="24.9" customHeight="1" x14ac:dyDescent="0.2">
      <c r="A31" s="8">
        <v>12</v>
      </c>
      <c r="B31" s="47"/>
      <c r="C31" s="75"/>
      <c r="D31" s="90"/>
      <c r="E31" s="91"/>
      <c r="F31" s="91"/>
      <c r="G31" s="21"/>
      <c r="H31" s="17"/>
      <c r="I31" s="22"/>
    </row>
    <row r="32" spans="1:9" ht="24.9" customHeight="1" x14ac:dyDescent="0.2">
      <c r="A32" s="8">
        <v>13</v>
      </c>
      <c r="B32" s="47"/>
      <c r="C32" s="75"/>
      <c r="D32" s="111"/>
      <c r="E32" s="107"/>
      <c r="F32" s="110"/>
      <c r="G32" s="21"/>
      <c r="H32" s="17"/>
      <c r="I32" s="22"/>
    </row>
    <row r="33" spans="1:9" ht="24.9" customHeight="1" x14ac:dyDescent="0.2">
      <c r="A33" s="8">
        <v>14</v>
      </c>
      <c r="B33" s="47"/>
      <c r="C33" s="75"/>
      <c r="D33" s="111"/>
      <c r="E33" s="107"/>
      <c r="F33" s="110"/>
      <c r="G33" s="21"/>
      <c r="H33" s="17"/>
      <c r="I33" s="22"/>
    </row>
    <row r="34" spans="1:9" ht="24.9" customHeight="1" thickBot="1" x14ac:dyDescent="0.25">
      <c r="A34" s="14">
        <v>15</v>
      </c>
      <c r="B34" s="48"/>
      <c r="C34" s="76"/>
      <c r="D34" s="111"/>
      <c r="E34" s="108"/>
      <c r="F34" s="115"/>
      <c r="G34" s="25"/>
      <c r="H34" s="26"/>
      <c r="I34" s="27"/>
    </row>
    <row r="35" spans="1:9" ht="24.9" customHeight="1" thickTop="1" thickBot="1" x14ac:dyDescent="0.25">
      <c r="A35" s="155" t="s">
        <v>17</v>
      </c>
      <c r="B35" s="156"/>
      <c r="C35" s="156"/>
      <c r="D35" s="52"/>
      <c r="E35" s="114" t="str">
        <f>IF((SUM(E20:E34))=0,"",(SUM(E20:E34)))</f>
        <v/>
      </c>
      <c r="F35" s="29" t="str">
        <f t="shared" ref="F35:H35" si="0">IF((SUM(F20:F34))=0,"",(SUM(F20:F34)))</f>
        <v/>
      </c>
      <c r="G35" s="30" t="str">
        <f t="shared" si="0"/>
        <v/>
      </c>
      <c r="H35" s="31" t="str">
        <f t="shared" si="0"/>
        <v/>
      </c>
      <c r="I35" s="32"/>
    </row>
    <row r="36" spans="1:9" ht="17.100000000000001" customHeight="1" x14ac:dyDescent="0.2">
      <c r="A36" s="41" t="s">
        <v>12</v>
      </c>
      <c r="B36" s="41"/>
      <c r="C36" s="41"/>
      <c r="D36" s="50"/>
      <c r="E36" s="50"/>
      <c r="F36" s="50"/>
      <c r="G36" s="50"/>
      <c r="H36" s="50"/>
      <c r="I36" s="50"/>
    </row>
    <row r="37" spans="1:9" ht="17.100000000000001" customHeight="1" x14ac:dyDescent="0.2">
      <c r="A37" s="41" t="s">
        <v>13</v>
      </c>
      <c r="B37" s="41"/>
      <c r="C37" s="41"/>
      <c r="D37" s="50"/>
      <c r="E37" s="50"/>
      <c r="F37" s="50"/>
      <c r="G37" s="50"/>
      <c r="H37" s="50"/>
      <c r="I37" s="50"/>
    </row>
    <row r="38" spans="1:9" ht="17.100000000000001" customHeight="1" x14ac:dyDescent="0.2">
      <c r="A38" s="41" t="s">
        <v>19</v>
      </c>
      <c r="B38" s="41"/>
      <c r="C38" s="41"/>
      <c r="D38" s="50"/>
      <c r="E38" s="50"/>
      <c r="F38" s="50"/>
      <c r="G38" s="50"/>
      <c r="H38" s="50"/>
      <c r="I38" s="50"/>
    </row>
    <row r="39" spans="1:9" ht="13.8" x14ac:dyDescent="0.2">
      <c r="A39" s="4"/>
      <c r="B39" s="4"/>
      <c r="C39" s="4"/>
    </row>
    <row r="40" spans="1:9" x14ac:dyDescent="0.2">
      <c r="A40" s="5"/>
      <c r="B40" s="5"/>
      <c r="C40" s="5"/>
    </row>
    <row r="41" spans="1:9" x14ac:dyDescent="0.2">
      <c r="A41" s="13" t="s">
        <v>65</v>
      </c>
      <c r="B41" s="1"/>
      <c r="C41" s="1"/>
    </row>
    <row r="42" spans="1:9" x14ac:dyDescent="0.2">
      <c r="A42" s="1"/>
      <c r="B42" s="1"/>
      <c r="C42" s="1"/>
    </row>
    <row r="43" spans="1:9" ht="14.25" customHeight="1" x14ac:dyDescent="0.2">
      <c r="A43" s="45"/>
      <c r="B43" s="45"/>
      <c r="C43" s="45"/>
      <c r="D43" s="105" t="s">
        <v>42</v>
      </c>
      <c r="E43" s="50"/>
      <c r="F43" s="50"/>
      <c r="G43" s="50"/>
      <c r="H43" s="50"/>
      <c r="I43" s="50"/>
    </row>
    <row r="44" spans="1:9" ht="13.8" x14ac:dyDescent="0.2">
      <c r="A44" s="4"/>
      <c r="B44" s="4"/>
      <c r="C44" s="4"/>
    </row>
    <row r="45" spans="1:9" ht="14.25" customHeight="1" thickBot="1" x14ac:dyDescent="0.25">
      <c r="A45" s="41" t="s">
        <v>15</v>
      </c>
      <c r="B45" s="41"/>
      <c r="C45" s="41"/>
      <c r="D45" s="50"/>
      <c r="E45" s="50"/>
      <c r="F45" s="50"/>
      <c r="G45" s="50"/>
      <c r="H45" s="50"/>
      <c r="I45" s="50"/>
    </row>
    <row r="46" spans="1:9" ht="24.9" customHeight="1" x14ac:dyDescent="0.2">
      <c r="A46" s="145" t="s">
        <v>5</v>
      </c>
      <c r="B46" s="145" t="s">
        <v>6</v>
      </c>
      <c r="C46" s="145" t="s">
        <v>36</v>
      </c>
      <c r="D46" s="146" t="s">
        <v>7</v>
      </c>
      <c r="E46" s="146" t="s">
        <v>8</v>
      </c>
      <c r="F46" s="141" t="s">
        <v>48</v>
      </c>
      <c r="G46" s="142" t="s">
        <v>9</v>
      </c>
      <c r="H46" s="143"/>
      <c r="I46" s="144"/>
    </row>
    <row r="47" spans="1:9" ht="24.9" customHeight="1" x14ac:dyDescent="0.2">
      <c r="A47" s="145"/>
      <c r="B47" s="145"/>
      <c r="C47" s="145"/>
      <c r="D47" s="146"/>
      <c r="E47" s="146"/>
      <c r="F47" s="141"/>
      <c r="G47" s="66" t="s">
        <v>43</v>
      </c>
      <c r="H47" s="67" t="s">
        <v>44</v>
      </c>
      <c r="I47" s="68" t="s">
        <v>45</v>
      </c>
    </row>
    <row r="48" spans="1:9" ht="24.9" customHeight="1" x14ac:dyDescent="0.2">
      <c r="A48" s="8">
        <v>16</v>
      </c>
      <c r="B48" s="47"/>
      <c r="C48" s="75"/>
      <c r="D48" s="111"/>
      <c r="E48" s="107"/>
      <c r="F48" s="110"/>
      <c r="G48" s="16"/>
      <c r="H48" s="19"/>
      <c r="I48" s="18"/>
    </row>
    <row r="49" spans="1:9" ht="24.9" customHeight="1" x14ac:dyDescent="0.2">
      <c r="A49" s="8">
        <v>17</v>
      </c>
      <c r="B49" s="47"/>
      <c r="C49" s="75"/>
      <c r="D49" s="111"/>
      <c r="E49" s="107"/>
      <c r="F49" s="110"/>
      <c r="G49" s="16"/>
      <c r="H49" s="19"/>
      <c r="I49" s="18"/>
    </row>
    <row r="50" spans="1:9" ht="24.9" customHeight="1" x14ac:dyDescent="0.2">
      <c r="A50" s="8">
        <v>18</v>
      </c>
      <c r="B50" s="47"/>
      <c r="C50" s="75"/>
      <c r="D50" s="111"/>
      <c r="E50" s="107"/>
      <c r="F50" s="110"/>
      <c r="G50" s="21"/>
      <c r="H50" s="17"/>
      <c r="I50" s="22"/>
    </row>
    <row r="51" spans="1:9" ht="24.9" customHeight="1" x14ac:dyDescent="0.2">
      <c r="A51" s="8">
        <v>19</v>
      </c>
      <c r="B51" s="47"/>
      <c r="C51" s="75"/>
      <c r="D51" s="111"/>
      <c r="E51" s="107"/>
      <c r="F51" s="107"/>
      <c r="G51" s="21"/>
      <c r="H51" s="17"/>
      <c r="I51" s="22"/>
    </row>
    <row r="52" spans="1:9" ht="24.9" customHeight="1" x14ac:dyDescent="0.2">
      <c r="A52" s="8">
        <v>20</v>
      </c>
      <c r="B52" s="47"/>
      <c r="C52" s="75"/>
      <c r="D52" s="111"/>
      <c r="E52" s="107"/>
      <c r="F52" s="107"/>
      <c r="G52" s="21"/>
      <c r="H52" s="17"/>
      <c r="I52" s="22"/>
    </row>
    <row r="53" spans="1:9" ht="24.9" customHeight="1" x14ac:dyDescent="0.2">
      <c r="A53" s="8">
        <v>21</v>
      </c>
      <c r="B53" s="47"/>
      <c r="C53" s="75"/>
      <c r="D53" s="111"/>
      <c r="E53" s="107"/>
      <c r="F53" s="107"/>
      <c r="G53" s="21"/>
      <c r="H53" s="17"/>
      <c r="I53" s="22"/>
    </row>
    <row r="54" spans="1:9" ht="24.9" customHeight="1" x14ac:dyDescent="0.2">
      <c r="A54" s="8">
        <v>22</v>
      </c>
      <c r="B54" s="47"/>
      <c r="C54" s="75"/>
      <c r="D54" s="111"/>
      <c r="E54" s="107"/>
      <c r="F54" s="107"/>
      <c r="G54" s="21"/>
      <c r="H54" s="17"/>
      <c r="I54" s="22"/>
    </row>
    <row r="55" spans="1:9" ht="24.9" customHeight="1" x14ac:dyDescent="0.2">
      <c r="A55" s="8">
        <v>23</v>
      </c>
      <c r="B55" s="47"/>
      <c r="C55" s="75"/>
      <c r="D55" s="111"/>
      <c r="E55" s="107"/>
      <c r="F55" s="107"/>
      <c r="G55" s="21"/>
      <c r="H55" s="17"/>
      <c r="I55" s="22"/>
    </row>
    <row r="56" spans="1:9" ht="24.9" customHeight="1" x14ac:dyDescent="0.2">
      <c r="A56" s="8">
        <v>24</v>
      </c>
      <c r="B56" s="47"/>
      <c r="C56" s="75"/>
      <c r="D56" s="111"/>
      <c r="E56" s="107"/>
      <c r="F56" s="107"/>
      <c r="G56" s="21"/>
      <c r="H56" s="17"/>
      <c r="I56" s="22"/>
    </row>
    <row r="57" spans="1:9" ht="24.9" customHeight="1" x14ac:dyDescent="0.2">
      <c r="A57" s="8">
        <v>25</v>
      </c>
      <c r="B57" s="47"/>
      <c r="C57" s="75"/>
      <c r="D57" s="111"/>
      <c r="E57" s="107"/>
      <c r="F57" s="110"/>
      <c r="G57" s="21"/>
      <c r="H57" s="17"/>
      <c r="I57" s="22"/>
    </row>
    <row r="58" spans="1:9" ht="24.9" customHeight="1" x14ac:dyDescent="0.2">
      <c r="A58" s="8">
        <v>26</v>
      </c>
      <c r="B58" s="47"/>
      <c r="C58" s="75"/>
      <c r="D58" s="111"/>
      <c r="E58" s="107"/>
      <c r="F58" s="110"/>
      <c r="G58" s="21"/>
      <c r="H58" s="17"/>
      <c r="I58" s="22"/>
    </row>
    <row r="59" spans="1:9" ht="24.9" customHeight="1" x14ac:dyDescent="0.2">
      <c r="A59" s="8">
        <v>27</v>
      </c>
      <c r="B59" s="47"/>
      <c r="C59" s="75"/>
      <c r="D59" s="111"/>
      <c r="E59" s="107"/>
      <c r="F59" s="110"/>
      <c r="G59" s="21"/>
      <c r="H59" s="17"/>
      <c r="I59" s="22"/>
    </row>
    <row r="60" spans="1:9" ht="24.9" customHeight="1" x14ac:dyDescent="0.2">
      <c r="A60" s="8">
        <v>28</v>
      </c>
      <c r="B60" s="47"/>
      <c r="C60" s="75"/>
      <c r="D60" s="111"/>
      <c r="E60" s="107"/>
      <c r="F60" s="110"/>
      <c r="G60" s="21"/>
      <c r="H60" s="17"/>
      <c r="I60" s="22"/>
    </row>
    <row r="61" spans="1:9" ht="24.9" customHeight="1" x14ac:dyDescent="0.2">
      <c r="A61" s="8">
        <v>29</v>
      </c>
      <c r="B61" s="47"/>
      <c r="C61" s="75"/>
      <c r="D61" s="111"/>
      <c r="E61" s="107"/>
      <c r="F61" s="110"/>
      <c r="G61" s="21"/>
      <c r="H61" s="17"/>
      <c r="I61" s="22"/>
    </row>
    <row r="62" spans="1:9" ht="24.9" customHeight="1" x14ac:dyDescent="0.2">
      <c r="A62" s="8">
        <v>30</v>
      </c>
      <c r="B62" s="47"/>
      <c r="C62" s="75"/>
      <c r="D62" s="111"/>
      <c r="E62" s="107"/>
      <c r="F62" s="110"/>
      <c r="G62" s="21"/>
      <c r="H62" s="17"/>
      <c r="I62" s="22"/>
    </row>
    <row r="63" spans="1:9" ht="24.9" customHeight="1" x14ac:dyDescent="0.2">
      <c r="A63" s="8">
        <v>31</v>
      </c>
      <c r="B63" s="47"/>
      <c r="C63" s="75"/>
      <c r="D63" s="111"/>
      <c r="E63" s="107"/>
      <c r="F63" s="107"/>
      <c r="G63" s="21"/>
      <c r="H63" s="17"/>
      <c r="I63" s="22"/>
    </row>
    <row r="64" spans="1:9" ht="24.9" customHeight="1" x14ac:dyDescent="0.2">
      <c r="A64" s="8">
        <v>32</v>
      </c>
      <c r="B64" s="47"/>
      <c r="C64" s="75"/>
      <c r="D64" s="111"/>
      <c r="E64" s="107"/>
      <c r="F64" s="107"/>
      <c r="G64" s="21"/>
      <c r="H64" s="17"/>
      <c r="I64" s="22"/>
    </row>
    <row r="65" spans="1:9" ht="24.9" customHeight="1" x14ac:dyDescent="0.2">
      <c r="A65" s="8">
        <v>33</v>
      </c>
      <c r="B65" s="47"/>
      <c r="C65" s="75"/>
      <c r="D65" s="111"/>
      <c r="E65" s="107"/>
      <c r="F65" s="107"/>
      <c r="G65" s="21"/>
      <c r="H65" s="17"/>
      <c r="I65" s="22"/>
    </row>
    <row r="66" spans="1:9" ht="24.9" customHeight="1" x14ac:dyDescent="0.2">
      <c r="A66" s="8">
        <v>34</v>
      </c>
      <c r="B66" s="47"/>
      <c r="C66" s="75"/>
      <c r="D66" s="111"/>
      <c r="E66" s="107"/>
      <c r="F66" s="107"/>
      <c r="G66" s="21"/>
      <c r="H66" s="17"/>
      <c r="I66" s="22"/>
    </row>
    <row r="67" spans="1:9" ht="24.9" customHeight="1" x14ac:dyDescent="0.2">
      <c r="A67" s="8">
        <v>35</v>
      </c>
      <c r="B67" s="47"/>
      <c r="C67" s="75"/>
      <c r="D67" s="111"/>
      <c r="E67" s="107"/>
      <c r="F67" s="107"/>
      <c r="G67" s="21"/>
      <c r="H67" s="17"/>
      <c r="I67" s="22"/>
    </row>
    <row r="68" spans="1:9" ht="24.9" customHeight="1" x14ac:dyDescent="0.2">
      <c r="A68" s="8">
        <v>36</v>
      </c>
      <c r="B68" s="47"/>
      <c r="C68" s="75"/>
      <c r="D68" s="111"/>
      <c r="E68" s="107"/>
      <c r="F68" s="107"/>
      <c r="G68" s="21"/>
      <c r="H68" s="17"/>
      <c r="I68" s="22"/>
    </row>
    <row r="69" spans="1:9" ht="24.9" customHeight="1" x14ac:dyDescent="0.2">
      <c r="A69" s="8">
        <v>37</v>
      </c>
      <c r="B69" s="47"/>
      <c r="C69" s="75"/>
      <c r="D69" s="111"/>
      <c r="E69" s="107"/>
      <c r="F69" s="110"/>
      <c r="G69" s="21"/>
      <c r="H69" s="17"/>
      <c r="I69" s="22"/>
    </row>
    <row r="70" spans="1:9" ht="24.9" customHeight="1" x14ac:dyDescent="0.2">
      <c r="A70" s="8">
        <v>38</v>
      </c>
      <c r="B70" s="47"/>
      <c r="C70" s="75"/>
      <c r="D70" s="111"/>
      <c r="E70" s="107"/>
      <c r="F70" s="110"/>
      <c r="G70" s="21"/>
      <c r="H70" s="17"/>
      <c r="I70" s="22"/>
    </row>
    <row r="71" spans="1:9" ht="24.9" customHeight="1" x14ac:dyDescent="0.2">
      <c r="A71" s="8">
        <v>39</v>
      </c>
      <c r="B71" s="47"/>
      <c r="C71" s="75"/>
      <c r="D71" s="111"/>
      <c r="E71" s="107"/>
      <c r="F71" s="110"/>
      <c r="G71" s="21"/>
      <c r="H71" s="17"/>
      <c r="I71" s="22"/>
    </row>
    <row r="72" spans="1:9" ht="24.9" customHeight="1" thickBot="1" x14ac:dyDescent="0.25">
      <c r="A72" s="14">
        <v>40</v>
      </c>
      <c r="B72" s="48"/>
      <c r="C72" s="76"/>
      <c r="D72" s="116"/>
      <c r="E72" s="108"/>
      <c r="F72" s="115"/>
      <c r="G72" s="25"/>
      <c r="H72" s="26"/>
      <c r="I72" s="27"/>
    </row>
    <row r="73" spans="1:9" ht="24.9" customHeight="1" thickTop="1" thickBot="1" x14ac:dyDescent="0.25">
      <c r="A73" s="147" t="s">
        <v>29</v>
      </c>
      <c r="B73" s="148"/>
      <c r="C73" s="148"/>
      <c r="D73" s="117"/>
      <c r="E73" s="118" t="str">
        <f>IF((SUM(E48:E72))=0,"",(SUM(E48:E72)))</f>
        <v/>
      </c>
      <c r="F73" s="78" t="str">
        <f t="shared" ref="F73:H73" si="1">IF((SUM(F48:F72))=0,"",(SUM(F48:F72)))</f>
        <v/>
      </c>
      <c r="G73" s="59" t="str">
        <f t="shared" si="1"/>
        <v/>
      </c>
      <c r="H73" s="57" t="str">
        <f t="shared" si="1"/>
        <v/>
      </c>
      <c r="I73" s="60"/>
    </row>
    <row r="74" spans="1:9" s="64" customFormat="1" ht="24.9" customHeight="1" thickBot="1" x14ac:dyDescent="0.25">
      <c r="A74" s="149" t="s">
        <v>34</v>
      </c>
      <c r="B74" s="150"/>
      <c r="C74" s="150"/>
      <c r="D74" s="79"/>
      <c r="E74" s="80" t="str">
        <f>IF((SUM(E35,E73))=0,"",(SUM(E35,E73)))</f>
        <v/>
      </c>
      <c r="F74" s="100" t="str">
        <f>IF((SUM(F35,F73))=0,"",(SUM(F35,F73)))</f>
        <v/>
      </c>
      <c r="G74" s="101" t="str">
        <f>IF((SUM(G35,G73))=0,"",(SUM(G35,G73)))</f>
        <v/>
      </c>
      <c r="H74" s="80" t="str">
        <f>IF((SUM(H35,H73))=0,"",(SUM(H35,H73)))</f>
        <v/>
      </c>
      <c r="I74" s="81"/>
    </row>
    <row r="75" spans="1:9" ht="17.100000000000001" customHeight="1" x14ac:dyDescent="0.2">
      <c r="A75" s="41" t="s">
        <v>12</v>
      </c>
      <c r="B75" s="41"/>
      <c r="C75" s="41"/>
      <c r="D75" s="50"/>
      <c r="E75" s="50"/>
      <c r="F75" s="50"/>
      <c r="G75" s="50"/>
      <c r="H75" s="50"/>
      <c r="I75" s="50"/>
    </row>
    <row r="76" spans="1:9" ht="17.100000000000001" customHeight="1" x14ac:dyDescent="0.2">
      <c r="A76" s="41" t="s">
        <v>13</v>
      </c>
      <c r="B76" s="41"/>
      <c r="C76" s="41"/>
      <c r="D76" s="50"/>
      <c r="E76" s="50"/>
      <c r="F76" s="50"/>
      <c r="G76" s="50"/>
      <c r="H76" s="50"/>
      <c r="I76" s="50"/>
    </row>
    <row r="77" spans="1:9" ht="17.100000000000001" customHeight="1" x14ac:dyDescent="0.2">
      <c r="A77" s="41" t="s">
        <v>14</v>
      </c>
      <c r="B77" s="41"/>
      <c r="C77" s="41"/>
      <c r="D77" s="50"/>
      <c r="E77" s="50"/>
      <c r="F77" s="50"/>
      <c r="G77" s="50"/>
      <c r="H77" s="50"/>
      <c r="I77" s="50"/>
    </row>
    <row r="78" spans="1:9" ht="17.100000000000001" customHeight="1" x14ac:dyDescent="0.2">
      <c r="A78" s="41" t="s">
        <v>16</v>
      </c>
      <c r="B78" s="41"/>
      <c r="C78" s="41"/>
      <c r="D78" s="50"/>
      <c r="E78" s="50"/>
      <c r="F78" s="50"/>
      <c r="G78" s="50"/>
      <c r="H78" s="50"/>
      <c r="I78" s="50"/>
    </row>
    <row r="79" spans="1:9" s="94" customFormat="1" ht="17.100000000000001" customHeight="1" x14ac:dyDescent="0.2">
      <c r="A79" s="5"/>
      <c r="B79" s="5"/>
      <c r="C79" s="5"/>
      <c r="D79" s="15"/>
      <c r="E79" s="15"/>
      <c r="F79" s="15"/>
      <c r="G79" s="15"/>
      <c r="H79" s="15"/>
      <c r="I79" s="15"/>
    </row>
    <row r="80" spans="1:9" s="94" customFormat="1" ht="17.100000000000001" customHeight="1" x14ac:dyDescent="0.2">
      <c r="A80" s="13" t="s">
        <v>66</v>
      </c>
      <c r="B80" s="1"/>
      <c r="C80" s="1"/>
      <c r="D80" s="15"/>
      <c r="E80" s="15"/>
      <c r="F80" s="15"/>
      <c r="G80" s="15"/>
      <c r="H80" s="15"/>
      <c r="I80" s="15"/>
    </row>
    <row r="81" spans="1:9" s="94" customFormat="1" ht="17.100000000000001" customHeight="1" x14ac:dyDescent="0.2">
      <c r="A81" s="1"/>
      <c r="B81" s="1"/>
      <c r="C81" s="1"/>
      <c r="D81" s="15"/>
      <c r="E81" s="15"/>
      <c r="F81" s="15"/>
      <c r="G81" s="15"/>
      <c r="H81" s="15"/>
      <c r="I81" s="15"/>
    </row>
    <row r="82" spans="1:9" s="94" customFormat="1" ht="17.100000000000001" customHeight="1" x14ac:dyDescent="0.2">
      <c r="A82" s="45"/>
      <c r="B82" s="45"/>
      <c r="C82" s="45"/>
      <c r="D82" s="105" t="s">
        <v>42</v>
      </c>
      <c r="E82" s="50"/>
      <c r="F82" s="50"/>
      <c r="G82" s="50"/>
      <c r="H82" s="50"/>
      <c r="I82" s="50"/>
    </row>
    <row r="83" spans="1:9" s="94" customFormat="1" ht="17.100000000000001" customHeight="1" x14ac:dyDescent="0.2">
      <c r="A83" s="4"/>
      <c r="B83" s="4"/>
      <c r="C83" s="4"/>
      <c r="D83" s="15"/>
      <c r="E83" s="15"/>
      <c r="F83" s="15"/>
      <c r="G83" s="15"/>
      <c r="H83" s="15"/>
      <c r="I83" s="15"/>
    </row>
    <row r="84" spans="1:9" s="94" customFormat="1" ht="17.100000000000001" customHeight="1" thickBot="1" x14ac:dyDescent="0.25">
      <c r="A84" s="41" t="s">
        <v>15</v>
      </c>
      <c r="B84" s="41"/>
      <c r="C84" s="41"/>
      <c r="D84" s="50"/>
      <c r="E84" s="50"/>
      <c r="F84" s="50"/>
      <c r="G84" s="50"/>
      <c r="H84" s="50"/>
      <c r="I84" s="50"/>
    </row>
    <row r="85" spans="1:9" s="94" customFormat="1" ht="24.9" customHeight="1" x14ac:dyDescent="0.2">
      <c r="A85" s="145" t="s">
        <v>5</v>
      </c>
      <c r="B85" s="145" t="s">
        <v>6</v>
      </c>
      <c r="C85" s="145" t="s">
        <v>36</v>
      </c>
      <c r="D85" s="146" t="s">
        <v>7</v>
      </c>
      <c r="E85" s="146" t="s">
        <v>8</v>
      </c>
      <c r="F85" s="141" t="s">
        <v>48</v>
      </c>
      <c r="G85" s="142" t="s">
        <v>9</v>
      </c>
      <c r="H85" s="143"/>
      <c r="I85" s="144"/>
    </row>
    <row r="86" spans="1:9" s="94" customFormat="1" ht="24.9" customHeight="1" x14ac:dyDescent="0.2">
      <c r="A86" s="145"/>
      <c r="B86" s="145"/>
      <c r="C86" s="145"/>
      <c r="D86" s="146"/>
      <c r="E86" s="146"/>
      <c r="F86" s="141"/>
      <c r="G86" s="66" t="s">
        <v>43</v>
      </c>
      <c r="H86" s="67" t="s">
        <v>44</v>
      </c>
      <c r="I86" s="68" t="s">
        <v>45</v>
      </c>
    </row>
    <row r="87" spans="1:9" s="94" customFormat="1" ht="24.9" customHeight="1" x14ac:dyDescent="0.2">
      <c r="A87" s="96">
        <v>41</v>
      </c>
      <c r="B87" s="47"/>
      <c r="C87" s="75"/>
      <c r="D87" s="111"/>
      <c r="E87" s="107"/>
      <c r="F87" s="110"/>
      <c r="G87" s="16"/>
      <c r="H87" s="95"/>
      <c r="I87" s="18"/>
    </row>
    <row r="88" spans="1:9" s="94" customFormat="1" ht="24.9" customHeight="1" x14ac:dyDescent="0.2">
      <c r="A88" s="96">
        <v>42</v>
      </c>
      <c r="B88" s="47"/>
      <c r="C88" s="75"/>
      <c r="D88" s="111"/>
      <c r="E88" s="107"/>
      <c r="F88" s="110"/>
      <c r="G88" s="16"/>
      <c r="H88" s="95"/>
      <c r="I88" s="18"/>
    </row>
    <row r="89" spans="1:9" s="94" customFormat="1" ht="24.9" customHeight="1" x14ac:dyDescent="0.2">
      <c r="A89" s="96">
        <v>43</v>
      </c>
      <c r="B89" s="47"/>
      <c r="C89" s="75"/>
      <c r="D89" s="111"/>
      <c r="E89" s="107"/>
      <c r="F89" s="107"/>
      <c r="G89" s="21"/>
      <c r="H89" s="17"/>
      <c r="I89" s="22"/>
    </row>
    <row r="90" spans="1:9" s="94" customFormat="1" ht="24.9" customHeight="1" x14ac:dyDescent="0.2">
      <c r="A90" s="96">
        <v>44</v>
      </c>
      <c r="B90" s="47"/>
      <c r="C90" s="75"/>
      <c r="D90" s="111"/>
      <c r="E90" s="107"/>
      <c r="F90" s="107"/>
      <c r="G90" s="21"/>
      <c r="H90" s="17"/>
      <c r="I90" s="22"/>
    </row>
    <row r="91" spans="1:9" s="94" customFormat="1" ht="24.9" customHeight="1" x14ac:dyDescent="0.2">
      <c r="A91" s="96">
        <v>45</v>
      </c>
      <c r="B91" s="47"/>
      <c r="C91" s="75"/>
      <c r="D91" s="111"/>
      <c r="E91" s="107"/>
      <c r="F91" s="107"/>
      <c r="G91" s="21"/>
      <c r="H91" s="17"/>
      <c r="I91" s="22"/>
    </row>
    <row r="92" spans="1:9" s="94" customFormat="1" ht="24.9" customHeight="1" x14ac:dyDescent="0.2">
      <c r="A92" s="96">
        <v>46</v>
      </c>
      <c r="B92" s="47"/>
      <c r="C92" s="75"/>
      <c r="D92" s="111"/>
      <c r="E92" s="107"/>
      <c r="F92" s="107"/>
      <c r="G92" s="21"/>
      <c r="H92" s="17"/>
      <c r="I92" s="22"/>
    </row>
    <row r="93" spans="1:9" s="94" customFormat="1" ht="24.9" customHeight="1" x14ac:dyDescent="0.2">
      <c r="A93" s="96">
        <v>47</v>
      </c>
      <c r="B93" s="47"/>
      <c r="C93" s="75"/>
      <c r="D93" s="111"/>
      <c r="E93" s="107"/>
      <c r="F93" s="107"/>
      <c r="G93" s="21"/>
      <c r="H93" s="17"/>
      <c r="I93" s="22"/>
    </row>
    <row r="94" spans="1:9" s="94" customFormat="1" ht="24.9" customHeight="1" x14ac:dyDescent="0.2">
      <c r="A94" s="96">
        <v>48</v>
      </c>
      <c r="B94" s="47"/>
      <c r="C94" s="75"/>
      <c r="D94" s="111"/>
      <c r="E94" s="107"/>
      <c r="F94" s="107"/>
      <c r="G94" s="21"/>
      <c r="H94" s="17"/>
      <c r="I94" s="22"/>
    </row>
    <row r="95" spans="1:9" s="94" customFormat="1" ht="24.9" customHeight="1" x14ac:dyDescent="0.2">
      <c r="A95" s="96">
        <v>49</v>
      </c>
      <c r="B95" s="47"/>
      <c r="C95" s="75"/>
      <c r="D95" s="111"/>
      <c r="E95" s="107"/>
      <c r="F95" s="110"/>
      <c r="G95" s="21"/>
      <c r="H95" s="17"/>
      <c r="I95" s="22"/>
    </row>
    <row r="96" spans="1:9" s="94" customFormat="1" ht="24.9" customHeight="1" x14ac:dyDescent="0.2">
      <c r="A96" s="96">
        <v>50</v>
      </c>
      <c r="B96" s="47"/>
      <c r="C96" s="75"/>
      <c r="D96" s="111"/>
      <c r="E96" s="107"/>
      <c r="F96" s="110"/>
      <c r="G96" s="21"/>
      <c r="H96" s="17"/>
      <c r="I96" s="22"/>
    </row>
    <row r="97" spans="1:9" s="94" customFormat="1" ht="24.9" customHeight="1" x14ac:dyDescent="0.2">
      <c r="A97" s="96">
        <v>51</v>
      </c>
      <c r="B97" s="47"/>
      <c r="C97" s="75"/>
      <c r="D97" s="111"/>
      <c r="E97" s="107"/>
      <c r="F97" s="110"/>
      <c r="G97" s="21"/>
      <c r="H97" s="17"/>
      <c r="I97" s="22"/>
    </row>
    <row r="98" spans="1:9" s="94" customFormat="1" ht="24.9" customHeight="1" x14ac:dyDescent="0.2">
      <c r="A98" s="96">
        <v>52</v>
      </c>
      <c r="B98" s="47"/>
      <c r="C98" s="75"/>
      <c r="D98" s="111"/>
      <c r="E98" s="107"/>
      <c r="F98" s="110"/>
      <c r="G98" s="21"/>
      <c r="H98" s="17"/>
      <c r="I98" s="22"/>
    </row>
    <row r="99" spans="1:9" s="94" customFormat="1" ht="24.9" customHeight="1" x14ac:dyDescent="0.2">
      <c r="A99" s="96">
        <v>53</v>
      </c>
      <c r="B99" s="47"/>
      <c r="C99" s="75"/>
      <c r="D99" s="111"/>
      <c r="E99" s="107"/>
      <c r="F99" s="110"/>
      <c r="G99" s="21"/>
      <c r="H99" s="17"/>
      <c r="I99" s="22"/>
    </row>
    <row r="100" spans="1:9" s="94" customFormat="1" ht="24.9" customHeight="1" x14ac:dyDescent="0.2">
      <c r="A100" s="96">
        <v>54</v>
      </c>
      <c r="B100" s="47"/>
      <c r="C100" s="75"/>
      <c r="D100" s="111"/>
      <c r="E100" s="107"/>
      <c r="F100" s="110"/>
      <c r="G100" s="21"/>
      <c r="H100" s="17"/>
      <c r="I100" s="22"/>
    </row>
    <row r="101" spans="1:9" s="94" customFormat="1" ht="24.9" customHeight="1" x14ac:dyDescent="0.2">
      <c r="A101" s="96">
        <v>55</v>
      </c>
      <c r="B101" s="47"/>
      <c r="C101" s="75"/>
      <c r="D101" s="111"/>
      <c r="E101" s="107"/>
      <c r="F101" s="107"/>
      <c r="G101" s="21"/>
      <c r="H101" s="17"/>
      <c r="I101" s="22"/>
    </row>
    <row r="102" spans="1:9" s="94" customFormat="1" ht="24.9" customHeight="1" x14ac:dyDescent="0.2">
      <c r="A102" s="96">
        <v>56</v>
      </c>
      <c r="B102" s="47"/>
      <c r="C102" s="75"/>
      <c r="D102" s="111"/>
      <c r="E102" s="107"/>
      <c r="F102" s="107"/>
      <c r="G102" s="21"/>
      <c r="H102" s="17"/>
      <c r="I102" s="22"/>
    </row>
    <row r="103" spans="1:9" s="94" customFormat="1" ht="24.9" customHeight="1" x14ac:dyDescent="0.2">
      <c r="A103" s="96">
        <v>57</v>
      </c>
      <c r="B103" s="47"/>
      <c r="C103" s="75"/>
      <c r="D103" s="111"/>
      <c r="E103" s="107"/>
      <c r="F103" s="107"/>
      <c r="G103" s="21"/>
      <c r="H103" s="17"/>
      <c r="I103" s="22"/>
    </row>
    <row r="104" spans="1:9" s="94" customFormat="1" ht="24.9" customHeight="1" x14ac:dyDescent="0.2">
      <c r="A104" s="96">
        <v>58</v>
      </c>
      <c r="B104" s="47"/>
      <c r="C104" s="75"/>
      <c r="D104" s="111"/>
      <c r="E104" s="107"/>
      <c r="F104" s="107"/>
      <c r="G104" s="21"/>
      <c r="H104" s="17"/>
      <c r="I104" s="22"/>
    </row>
    <row r="105" spans="1:9" s="94" customFormat="1" ht="24.9" customHeight="1" x14ac:dyDescent="0.2">
      <c r="A105" s="96">
        <v>59</v>
      </c>
      <c r="B105" s="47"/>
      <c r="C105" s="75"/>
      <c r="D105" s="111"/>
      <c r="E105" s="107"/>
      <c r="F105" s="107"/>
      <c r="G105" s="21"/>
      <c r="H105" s="17"/>
      <c r="I105" s="22"/>
    </row>
    <row r="106" spans="1:9" s="94" customFormat="1" ht="24.9" customHeight="1" x14ac:dyDescent="0.2">
      <c r="A106" s="96">
        <v>60</v>
      </c>
      <c r="B106" s="47"/>
      <c r="C106" s="75"/>
      <c r="D106" s="111"/>
      <c r="E106" s="107"/>
      <c r="F106" s="107"/>
      <c r="G106" s="21"/>
      <c r="H106" s="17"/>
      <c r="I106" s="22"/>
    </row>
    <row r="107" spans="1:9" s="94" customFormat="1" ht="24.9" customHeight="1" x14ac:dyDescent="0.2">
      <c r="A107" s="96">
        <v>61</v>
      </c>
      <c r="B107" s="47"/>
      <c r="C107" s="75"/>
      <c r="D107" s="111"/>
      <c r="E107" s="107"/>
      <c r="F107" s="110"/>
      <c r="G107" s="21"/>
      <c r="H107" s="17"/>
      <c r="I107" s="22"/>
    </row>
    <row r="108" spans="1:9" s="94" customFormat="1" ht="24.9" customHeight="1" x14ac:dyDescent="0.2">
      <c r="A108" s="96">
        <v>62</v>
      </c>
      <c r="B108" s="47"/>
      <c r="C108" s="75"/>
      <c r="D108" s="111"/>
      <c r="E108" s="107"/>
      <c r="F108" s="110"/>
      <c r="G108" s="21"/>
      <c r="H108" s="17"/>
      <c r="I108" s="22"/>
    </row>
    <row r="109" spans="1:9" s="94" customFormat="1" ht="24.9" customHeight="1" x14ac:dyDescent="0.2">
      <c r="A109" s="96">
        <v>63</v>
      </c>
      <c r="B109" s="47"/>
      <c r="C109" s="75"/>
      <c r="D109" s="111"/>
      <c r="E109" s="107"/>
      <c r="F109" s="110"/>
      <c r="G109" s="21"/>
      <c r="H109" s="17"/>
      <c r="I109" s="22"/>
    </row>
    <row r="110" spans="1:9" s="94" customFormat="1" ht="24.9" customHeight="1" x14ac:dyDescent="0.2">
      <c r="A110" s="96">
        <v>64</v>
      </c>
      <c r="B110" s="47"/>
      <c r="C110" s="75"/>
      <c r="D110" s="111"/>
      <c r="E110" s="107"/>
      <c r="F110" s="110"/>
      <c r="G110" s="21"/>
      <c r="H110" s="17"/>
      <c r="I110" s="22"/>
    </row>
    <row r="111" spans="1:9" s="94" customFormat="1" ht="24.9" customHeight="1" thickBot="1" x14ac:dyDescent="0.25">
      <c r="A111" s="96">
        <v>65</v>
      </c>
      <c r="B111" s="48"/>
      <c r="C111" s="76"/>
      <c r="D111" s="93"/>
      <c r="E111" s="23"/>
      <c r="F111" s="120"/>
      <c r="G111" s="25"/>
      <c r="H111" s="26"/>
      <c r="I111" s="27"/>
    </row>
    <row r="112" spans="1:9" s="94" customFormat="1" ht="24.9" customHeight="1" thickTop="1" thickBot="1" x14ac:dyDescent="0.25">
      <c r="A112" s="147" t="s">
        <v>29</v>
      </c>
      <c r="B112" s="148"/>
      <c r="C112" s="148"/>
      <c r="D112" s="56"/>
      <c r="E112" s="77" t="str">
        <f>IF((SUM(E87:E111))=0,"",(SUM(E87:E111)))</f>
        <v/>
      </c>
      <c r="F112" s="121" t="str">
        <f t="shared" ref="F112:H112" si="2">IF((SUM(F87:F111))=0,"",(SUM(F87:F111)))</f>
        <v/>
      </c>
      <c r="G112" s="59" t="str">
        <f t="shared" si="2"/>
        <v/>
      </c>
      <c r="H112" s="57" t="str">
        <f t="shared" si="2"/>
        <v/>
      </c>
      <c r="I112" s="60"/>
    </row>
    <row r="113" spans="1:9" s="94" customFormat="1" ht="24.9" customHeight="1" thickBot="1" x14ac:dyDescent="0.25">
      <c r="A113" s="149" t="s">
        <v>35</v>
      </c>
      <c r="B113" s="150"/>
      <c r="C113" s="150"/>
      <c r="D113" s="79"/>
      <c r="E113" s="80" t="str">
        <f>IF((SUM(E74,E112))=0,"",(SUM(E74,E112)))</f>
        <v/>
      </c>
      <c r="F113" s="100" t="str">
        <f>IF((SUM(F74,F112))=0,"",(SUM(F74,F112)))</f>
        <v/>
      </c>
      <c r="G113" s="101" t="str">
        <f t="shared" ref="G113:H113" si="3">IF((SUM(G74,G112))=0,"",(SUM(G74,G112)))</f>
        <v/>
      </c>
      <c r="H113" s="80" t="str">
        <f t="shared" si="3"/>
        <v/>
      </c>
      <c r="I113" s="81"/>
    </row>
    <row r="114" spans="1:9" s="94" customFormat="1" ht="17.100000000000001" customHeight="1" thickBot="1" x14ac:dyDescent="0.25">
      <c r="A114" s="41" t="s">
        <v>12</v>
      </c>
      <c r="B114" s="41"/>
      <c r="C114" s="41"/>
      <c r="D114" s="50"/>
      <c r="E114" s="50"/>
      <c r="F114" s="50"/>
      <c r="G114" s="119"/>
      <c r="H114" s="50"/>
      <c r="I114" s="50"/>
    </row>
    <row r="115" spans="1:9" s="94" customFormat="1" ht="17.100000000000001" customHeight="1" x14ac:dyDescent="0.2">
      <c r="A115" s="41" t="s">
        <v>13</v>
      </c>
      <c r="B115" s="41"/>
      <c r="C115" s="41"/>
      <c r="D115" s="50"/>
      <c r="E115" s="50"/>
      <c r="F115" s="50"/>
      <c r="G115" s="50"/>
      <c r="H115" s="50"/>
      <c r="I115" s="50"/>
    </row>
    <row r="116" spans="1:9" s="94" customFormat="1" ht="17.100000000000001" customHeight="1" x14ac:dyDescent="0.2">
      <c r="A116" s="41" t="s">
        <v>14</v>
      </c>
      <c r="B116" s="41"/>
      <c r="C116" s="41"/>
      <c r="D116" s="50"/>
      <c r="E116" s="50"/>
      <c r="F116" s="50"/>
      <c r="G116" s="50"/>
      <c r="H116" s="50"/>
      <c r="I116" s="50"/>
    </row>
    <row r="117" spans="1:9" s="94" customFormat="1" ht="17.100000000000001" customHeight="1" x14ac:dyDescent="0.2">
      <c r="A117" s="41" t="s">
        <v>16</v>
      </c>
      <c r="B117" s="41"/>
      <c r="C117" s="41"/>
      <c r="D117" s="50"/>
      <c r="E117" s="50"/>
      <c r="F117" s="50"/>
      <c r="G117" s="50"/>
      <c r="H117" s="50"/>
      <c r="I117" s="50"/>
    </row>
    <row r="118" spans="1:9" s="94" customFormat="1" ht="17.100000000000001" customHeight="1" x14ac:dyDescent="0.2">
      <c r="A118" s="41"/>
      <c r="B118" s="41"/>
      <c r="C118" s="41"/>
      <c r="D118" s="50"/>
      <c r="E118" s="50"/>
      <c r="F118" s="50"/>
      <c r="G118" s="50"/>
      <c r="H118" s="50"/>
      <c r="I118" s="50"/>
    </row>
    <row r="119" spans="1:9" s="94" customFormat="1" ht="17.100000000000001" customHeight="1" x14ac:dyDescent="0.2">
      <c r="A119" s="13" t="s">
        <v>67</v>
      </c>
      <c r="B119" s="1"/>
      <c r="C119" s="1"/>
      <c r="D119" s="15"/>
      <c r="E119" s="15"/>
      <c r="F119" s="15"/>
      <c r="G119" s="15"/>
      <c r="H119" s="15"/>
      <c r="I119" s="15"/>
    </row>
    <row r="120" spans="1:9" s="94" customFormat="1" ht="17.100000000000001" customHeight="1" x14ac:dyDescent="0.2">
      <c r="A120" s="1"/>
      <c r="B120" s="1"/>
      <c r="C120" s="1"/>
      <c r="D120" s="15"/>
      <c r="E120" s="15"/>
      <c r="F120" s="15"/>
      <c r="G120" s="15"/>
      <c r="H120" s="15"/>
      <c r="I120" s="15"/>
    </row>
    <row r="121" spans="1:9" s="94" customFormat="1" ht="17.100000000000001" customHeight="1" x14ac:dyDescent="0.2">
      <c r="A121" s="45"/>
      <c r="B121" s="45"/>
      <c r="C121" s="45"/>
      <c r="D121" s="105" t="s">
        <v>0</v>
      </c>
      <c r="E121" s="50"/>
      <c r="F121" s="50"/>
      <c r="G121" s="50"/>
      <c r="H121" s="50"/>
      <c r="I121" s="50"/>
    </row>
    <row r="122" spans="1:9" s="94" customFormat="1" ht="17.100000000000001" customHeight="1" x14ac:dyDescent="0.2">
      <c r="A122" s="4"/>
      <c r="B122" s="4"/>
      <c r="C122" s="4"/>
      <c r="D122" s="15"/>
      <c r="E122" s="15"/>
      <c r="F122" s="15"/>
      <c r="G122" s="15"/>
      <c r="H122" s="15"/>
      <c r="I122" s="15"/>
    </row>
    <row r="123" spans="1:9" s="94" customFormat="1" ht="17.100000000000001" customHeight="1" thickBot="1" x14ac:dyDescent="0.25">
      <c r="A123" s="41" t="s">
        <v>15</v>
      </c>
      <c r="B123" s="41"/>
      <c r="C123" s="41"/>
      <c r="D123" s="50"/>
      <c r="E123" s="50"/>
      <c r="F123" s="50"/>
      <c r="G123" s="50"/>
      <c r="H123" s="50"/>
      <c r="I123" s="50"/>
    </row>
    <row r="124" spans="1:9" s="94" customFormat="1" ht="24.9" customHeight="1" x14ac:dyDescent="0.2">
      <c r="A124" s="145" t="s">
        <v>5</v>
      </c>
      <c r="B124" s="145" t="s">
        <v>6</v>
      </c>
      <c r="C124" s="145" t="s">
        <v>36</v>
      </c>
      <c r="D124" s="146" t="s">
        <v>7</v>
      </c>
      <c r="E124" s="146" t="s">
        <v>8</v>
      </c>
      <c r="F124" s="141" t="s">
        <v>48</v>
      </c>
      <c r="G124" s="142" t="s">
        <v>9</v>
      </c>
      <c r="H124" s="143"/>
      <c r="I124" s="144"/>
    </row>
    <row r="125" spans="1:9" s="94" customFormat="1" ht="24.9" customHeight="1" x14ac:dyDescent="0.2">
      <c r="A125" s="145"/>
      <c r="B125" s="145"/>
      <c r="C125" s="145"/>
      <c r="D125" s="146"/>
      <c r="E125" s="146"/>
      <c r="F125" s="141"/>
      <c r="G125" s="66" t="s">
        <v>43</v>
      </c>
      <c r="H125" s="67" t="s">
        <v>44</v>
      </c>
      <c r="I125" s="68" t="s">
        <v>45</v>
      </c>
    </row>
    <row r="126" spans="1:9" s="94" customFormat="1" ht="24.9" customHeight="1" x14ac:dyDescent="0.2">
      <c r="A126" s="96">
        <v>66</v>
      </c>
      <c r="B126" s="47"/>
      <c r="C126" s="75"/>
      <c r="D126" s="111"/>
      <c r="E126" s="107"/>
      <c r="F126" s="110"/>
      <c r="G126" s="16"/>
      <c r="H126" s="95"/>
      <c r="I126" s="18"/>
    </row>
    <row r="127" spans="1:9" s="94" customFormat="1" ht="24.9" customHeight="1" x14ac:dyDescent="0.2">
      <c r="A127" s="96">
        <v>67</v>
      </c>
      <c r="B127" s="47"/>
      <c r="C127" s="75"/>
      <c r="D127" s="111"/>
      <c r="E127" s="107"/>
      <c r="F127" s="107"/>
      <c r="G127" s="16"/>
      <c r="H127" s="95"/>
      <c r="I127" s="18"/>
    </row>
    <row r="128" spans="1:9" s="94" customFormat="1" ht="24.9" customHeight="1" x14ac:dyDescent="0.2">
      <c r="A128" s="96">
        <v>68</v>
      </c>
      <c r="B128" s="47"/>
      <c r="C128" s="75"/>
      <c r="D128" s="111"/>
      <c r="E128" s="107"/>
      <c r="F128" s="107"/>
      <c r="G128" s="21"/>
      <c r="H128" s="17"/>
      <c r="I128" s="22"/>
    </row>
    <row r="129" spans="1:9" s="94" customFormat="1" ht="24.9" customHeight="1" x14ac:dyDescent="0.2">
      <c r="A129" s="96">
        <v>69</v>
      </c>
      <c r="B129" s="47"/>
      <c r="C129" s="75"/>
      <c r="D129" s="111"/>
      <c r="E129" s="107"/>
      <c r="F129" s="107"/>
      <c r="G129" s="21"/>
      <c r="H129" s="17"/>
      <c r="I129" s="22"/>
    </row>
    <row r="130" spans="1:9" s="94" customFormat="1" ht="24.9" customHeight="1" x14ac:dyDescent="0.2">
      <c r="A130" s="96">
        <v>70</v>
      </c>
      <c r="B130" s="47"/>
      <c r="C130" s="75"/>
      <c r="D130" s="111"/>
      <c r="E130" s="107"/>
      <c r="F130" s="107"/>
      <c r="G130" s="21"/>
      <c r="H130" s="17"/>
      <c r="I130" s="22"/>
    </row>
    <row r="131" spans="1:9" s="94" customFormat="1" ht="24.9" customHeight="1" x14ac:dyDescent="0.2">
      <c r="A131" s="96">
        <v>71</v>
      </c>
      <c r="B131" s="47"/>
      <c r="C131" s="75"/>
      <c r="D131" s="111"/>
      <c r="E131" s="107"/>
      <c r="F131" s="107"/>
      <c r="G131" s="21"/>
      <c r="H131" s="17"/>
      <c r="I131" s="22"/>
    </row>
    <row r="132" spans="1:9" s="94" customFormat="1" ht="24.9" customHeight="1" x14ac:dyDescent="0.2">
      <c r="A132" s="96">
        <v>72</v>
      </c>
      <c r="B132" s="47"/>
      <c r="C132" s="75"/>
      <c r="D132" s="111"/>
      <c r="E132" s="107"/>
      <c r="F132" s="107"/>
      <c r="G132" s="21"/>
      <c r="H132" s="17"/>
      <c r="I132" s="22"/>
    </row>
    <row r="133" spans="1:9" s="94" customFormat="1" ht="24.9" customHeight="1" x14ac:dyDescent="0.2">
      <c r="A133" s="96">
        <v>73</v>
      </c>
      <c r="B133" s="47"/>
      <c r="C133" s="75"/>
      <c r="D133" s="111"/>
      <c r="E133" s="107"/>
      <c r="F133" s="110"/>
      <c r="G133" s="21"/>
      <c r="H133" s="17"/>
      <c r="I133" s="22"/>
    </row>
    <row r="134" spans="1:9" s="94" customFormat="1" ht="24.9" customHeight="1" x14ac:dyDescent="0.2">
      <c r="A134" s="96">
        <v>74</v>
      </c>
      <c r="B134" s="47"/>
      <c r="C134" s="75"/>
      <c r="D134" s="111"/>
      <c r="E134" s="107"/>
      <c r="F134" s="110"/>
      <c r="G134" s="21"/>
      <c r="H134" s="17"/>
      <c r="I134" s="22"/>
    </row>
    <row r="135" spans="1:9" s="94" customFormat="1" ht="24.9" customHeight="1" x14ac:dyDescent="0.2">
      <c r="A135" s="96">
        <v>75</v>
      </c>
      <c r="B135" s="47"/>
      <c r="C135" s="75"/>
      <c r="D135" s="111"/>
      <c r="E135" s="107"/>
      <c r="F135" s="110"/>
      <c r="G135" s="21"/>
      <c r="H135" s="17"/>
      <c r="I135" s="22"/>
    </row>
    <row r="136" spans="1:9" s="94" customFormat="1" ht="24.9" customHeight="1" x14ac:dyDescent="0.2">
      <c r="A136" s="96">
        <v>76</v>
      </c>
      <c r="B136" s="47"/>
      <c r="C136" s="75"/>
      <c r="D136" s="111"/>
      <c r="E136" s="107"/>
      <c r="F136" s="110"/>
      <c r="G136" s="21"/>
      <c r="H136" s="17"/>
      <c r="I136" s="22"/>
    </row>
    <row r="137" spans="1:9" s="94" customFormat="1" ht="24.9" customHeight="1" x14ac:dyDescent="0.2">
      <c r="A137" s="96">
        <v>77</v>
      </c>
      <c r="B137" s="47"/>
      <c r="C137" s="75"/>
      <c r="D137" s="111"/>
      <c r="E137" s="107"/>
      <c r="F137" s="110"/>
      <c r="G137" s="21"/>
      <c r="H137" s="17"/>
      <c r="I137" s="22"/>
    </row>
    <row r="138" spans="1:9" s="94" customFormat="1" ht="24.9" customHeight="1" x14ac:dyDescent="0.2">
      <c r="A138" s="96">
        <v>78</v>
      </c>
      <c r="B138" s="47"/>
      <c r="C138" s="75"/>
      <c r="D138" s="111"/>
      <c r="E138" s="107"/>
      <c r="F138" s="110"/>
      <c r="G138" s="21"/>
      <c r="H138" s="17"/>
      <c r="I138" s="22"/>
    </row>
    <row r="139" spans="1:9" s="94" customFormat="1" ht="24.9" customHeight="1" x14ac:dyDescent="0.2">
      <c r="A139" s="96">
        <v>79</v>
      </c>
      <c r="B139" s="47"/>
      <c r="C139" s="75"/>
      <c r="D139" s="111"/>
      <c r="E139" s="107"/>
      <c r="F139" s="107"/>
      <c r="G139" s="21"/>
      <c r="H139" s="17"/>
      <c r="I139" s="22"/>
    </row>
    <row r="140" spans="1:9" s="94" customFormat="1" ht="24.9" customHeight="1" x14ac:dyDescent="0.2">
      <c r="A140" s="96">
        <v>80</v>
      </c>
      <c r="B140" s="47"/>
      <c r="C140" s="75"/>
      <c r="D140" s="111"/>
      <c r="E140" s="107"/>
      <c r="F140" s="107"/>
      <c r="G140" s="21"/>
      <c r="H140" s="17"/>
      <c r="I140" s="22"/>
    </row>
    <row r="141" spans="1:9" s="94" customFormat="1" ht="24.9" customHeight="1" x14ac:dyDescent="0.2">
      <c r="A141" s="96">
        <v>81</v>
      </c>
      <c r="B141" s="47"/>
      <c r="C141" s="75"/>
      <c r="D141" s="111"/>
      <c r="E141" s="107"/>
      <c r="F141" s="107"/>
      <c r="G141" s="21"/>
      <c r="H141" s="17"/>
      <c r="I141" s="22"/>
    </row>
    <row r="142" spans="1:9" s="94" customFormat="1" ht="24.9" customHeight="1" x14ac:dyDescent="0.2">
      <c r="A142" s="96">
        <v>82</v>
      </c>
      <c r="B142" s="47"/>
      <c r="C142" s="75"/>
      <c r="D142" s="111"/>
      <c r="E142" s="107"/>
      <c r="F142" s="107"/>
      <c r="G142" s="21"/>
      <c r="H142" s="17"/>
      <c r="I142" s="22"/>
    </row>
    <row r="143" spans="1:9" s="94" customFormat="1" ht="24.9" customHeight="1" x14ac:dyDescent="0.2">
      <c r="A143" s="96">
        <v>83</v>
      </c>
      <c r="B143" s="47"/>
      <c r="C143" s="75"/>
      <c r="D143" s="111"/>
      <c r="E143" s="107"/>
      <c r="F143" s="107"/>
      <c r="G143" s="21"/>
      <c r="H143" s="17"/>
      <c r="I143" s="22"/>
    </row>
    <row r="144" spans="1:9" s="94" customFormat="1" ht="24.9" customHeight="1" x14ac:dyDescent="0.2">
      <c r="A144" s="96">
        <v>84</v>
      </c>
      <c r="B144" s="47"/>
      <c r="C144" s="75"/>
      <c r="D144" s="111"/>
      <c r="E144" s="107"/>
      <c r="F144" s="107"/>
      <c r="G144" s="21"/>
      <c r="H144" s="17"/>
      <c r="I144" s="22"/>
    </row>
    <row r="145" spans="1:9" s="94" customFormat="1" ht="24.9" customHeight="1" x14ac:dyDescent="0.2">
      <c r="A145" s="96">
        <v>85</v>
      </c>
      <c r="B145" s="47"/>
      <c r="C145" s="75"/>
      <c r="D145" s="95"/>
      <c r="E145" s="95"/>
      <c r="F145" s="97"/>
      <c r="G145" s="21"/>
      <c r="H145" s="17"/>
      <c r="I145" s="22"/>
    </row>
    <row r="146" spans="1:9" s="94" customFormat="1" ht="24.9" customHeight="1" x14ac:dyDescent="0.2">
      <c r="A146" s="96">
        <v>86</v>
      </c>
      <c r="B146" s="47"/>
      <c r="C146" s="75"/>
      <c r="D146" s="95"/>
      <c r="E146" s="95"/>
      <c r="F146" s="97"/>
      <c r="G146" s="21"/>
      <c r="H146" s="17"/>
      <c r="I146" s="22"/>
    </row>
    <row r="147" spans="1:9" s="94" customFormat="1" ht="24.9" customHeight="1" x14ac:dyDescent="0.2">
      <c r="A147" s="96">
        <v>87</v>
      </c>
      <c r="B147" s="47"/>
      <c r="C147" s="75"/>
      <c r="D147" s="95"/>
      <c r="E147" s="95"/>
      <c r="F147" s="97"/>
      <c r="G147" s="21"/>
      <c r="H147" s="17"/>
      <c r="I147" s="22"/>
    </row>
    <row r="148" spans="1:9" s="94" customFormat="1" ht="24.9" customHeight="1" x14ac:dyDescent="0.2">
      <c r="A148" s="96">
        <v>88</v>
      </c>
      <c r="B148" s="47"/>
      <c r="C148" s="75"/>
      <c r="D148" s="95"/>
      <c r="E148" s="95"/>
      <c r="F148" s="97"/>
      <c r="G148" s="21"/>
      <c r="H148" s="17"/>
      <c r="I148" s="22"/>
    </row>
    <row r="149" spans="1:9" s="94" customFormat="1" ht="24.9" customHeight="1" x14ac:dyDescent="0.2">
      <c r="A149" s="96">
        <v>89</v>
      </c>
      <c r="B149" s="47"/>
      <c r="C149" s="75"/>
      <c r="D149" s="95"/>
      <c r="E149" s="95"/>
      <c r="F149" s="97"/>
      <c r="G149" s="21"/>
      <c r="H149" s="17"/>
      <c r="I149" s="22"/>
    </row>
    <row r="150" spans="1:9" s="94" customFormat="1" ht="24.9" customHeight="1" thickBot="1" x14ac:dyDescent="0.25">
      <c r="A150" s="96">
        <v>90</v>
      </c>
      <c r="B150" s="48"/>
      <c r="C150" s="76"/>
      <c r="D150" s="23"/>
      <c r="E150" s="23"/>
      <c r="F150" s="24"/>
      <c r="G150" s="25"/>
      <c r="H150" s="26"/>
      <c r="I150" s="27"/>
    </row>
    <row r="151" spans="1:9" s="94" customFormat="1" ht="24.9" customHeight="1" thickTop="1" thickBot="1" x14ac:dyDescent="0.25">
      <c r="A151" s="147" t="s">
        <v>29</v>
      </c>
      <c r="B151" s="148"/>
      <c r="C151" s="148"/>
      <c r="D151" s="56"/>
      <c r="E151" s="77" t="str">
        <f>IF((SUM(E126:E150))=0,"",(SUM(E126:E150)))</f>
        <v/>
      </c>
      <c r="F151" s="78" t="str">
        <f t="shared" ref="F151:H151" si="4">IF((SUM(F126:F150))=0,"",(SUM(F126:F150)))</f>
        <v/>
      </c>
      <c r="G151" s="59" t="str">
        <f t="shared" si="4"/>
        <v/>
      </c>
      <c r="H151" s="57" t="str">
        <f t="shared" si="4"/>
        <v/>
      </c>
      <c r="I151" s="60"/>
    </row>
    <row r="152" spans="1:9" s="94" customFormat="1" ht="24.9" customHeight="1" thickBot="1" x14ac:dyDescent="0.25">
      <c r="A152" s="149" t="s">
        <v>37</v>
      </c>
      <c r="B152" s="150"/>
      <c r="C152" s="150"/>
      <c r="D152" s="79"/>
      <c r="E152" s="80" t="str">
        <f>IF((SUM(E113,E151))=0,"",(SUM(E113,E151)))</f>
        <v/>
      </c>
      <c r="F152" s="103" t="str">
        <f t="shared" ref="F152:H152" si="5">IF((SUM(F113,F151))=0,"",(SUM(F113,F151)))</f>
        <v/>
      </c>
      <c r="G152" s="102" t="str">
        <f t="shared" si="5"/>
        <v/>
      </c>
      <c r="H152" s="80" t="str">
        <f t="shared" si="5"/>
        <v/>
      </c>
      <c r="I152" s="81"/>
    </row>
    <row r="153" spans="1:9" s="94" customFormat="1" ht="17.100000000000001" customHeight="1" x14ac:dyDescent="0.2">
      <c r="A153" s="41" t="s">
        <v>12</v>
      </c>
      <c r="B153" s="41"/>
      <c r="C153" s="41"/>
      <c r="D153" s="50"/>
      <c r="E153" s="50"/>
      <c r="F153" s="50"/>
      <c r="G153" s="50"/>
      <c r="H153" s="50"/>
      <c r="I153" s="50"/>
    </row>
    <row r="154" spans="1:9" s="94" customFormat="1" ht="17.100000000000001" customHeight="1" x14ac:dyDescent="0.2">
      <c r="A154" s="41" t="s">
        <v>13</v>
      </c>
      <c r="B154" s="41"/>
      <c r="C154" s="41"/>
      <c r="D154" s="50"/>
      <c r="E154" s="50"/>
      <c r="F154" s="50"/>
      <c r="G154" s="50"/>
      <c r="H154" s="50"/>
      <c r="I154" s="50"/>
    </row>
    <row r="155" spans="1:9" s="94" customFormat="1" ht="17.100000000000001" customHeight="1" x14ac:dyDescent="0.2">
      <c r="A155" s="41" t="s">
        <v>14</v>
      </c>
      <c r="B155" s="41"/>
      <c r="C155" s="41"/>
      <c r="D155" s="50"/>
      <c r="E155" s="50"/>
      <c r="F155" s="50"/>
      <c r="G155" s="50"/>
      <c r="H155" s="50"/>
      <c r="I155" s="50"/>
    </row>
    <row r="156" spans="1:9" s="94" customFormat="1" ht="17.100000000000001" customHeight="1" x14ac:dyDescent="0.2">
      <c r="A156" s="41" t="s">
        <v>16</v>
      </c>
      <c r="B156" s="41"/>
      <c r="C156" s="41"/>
      <c r="D156" s="50"/>
      <c r="E156" s="50"/>
      <c r="F156" s="50"/>
      <c r="G156" s="50"/>
      <c r="H156" s="50"/>
      <c r="I156" s="50"/>
    </row>
    <row r="157" spans="1:9" s="94" customFormat="1" ht="17.100000000000001" customHeight="1" x14ac:dyDescent="0.2">
      <c r="A157" s="41"/>
      <c r="B157" s="41"/>
      <c r="C157" s="41"/>
      <c r="D157" s="50"/>
      <c r="E157" s="50"/>
      <c r="F157" s="50"/>
      <c r="G157" s="50"/>
      <c r="H157" s="50"/>
      <c r="I157" s="50"/>
    </row>
    <row r="158" spans="1:9" s="94" customFormat="1" ht="17.100000000000001" customHeight="1" x14ac:dyDescent="0.2">
      <c r="A158" s="13" t="s">
        <v>68</v>
      </c>
      <c r="B158" s="1"/>
      <c r="C158" s="1"/>
      <c r="D158" s="15"/>
      <c r="E158" s="15"/>
      <c r="F158" s="15"/>
      <c r="G158" s="15"/>
      <c r="H158" s="15"/>
      <c r="I158" s="15"/>
    </row>
    <row r="159" spans="1:9" s="94" customFormat="1" ht="17.100000000000001" customHeight="1" x14ac:dyDescent="0.2">
      <c r="A159" s="1"/>
      <c r="B159" s="1"/>
      <c r="C159" s="1"/>
      <c r="D159" s="15"/>
      <c r="E159" s="15"/>
      <c r="F159" s="15"/>
      <c r="G159" s="15"/>
      <c r="H159" s="15"/>
      <c r="I159" s="15"/>
    </row>
    <row r="160" spans="1:9" s="94" customFormat="1" ht="17.100000000000001" customHeight="1" x14ac:dyDescent="0.2">
      <c r="A160" s="45"/>
      <c r="B160" s="45"/>
      <c r="C160" s="45"/>
      <c r="D160" s="105" t="s">
        <v>0</v>
      </c>
      <c r="E160" s="50"/>
      <c r="F160" s="50"/>
      <c r="G160" s="50"/>
      <c r="H160" s="50"/>
      <c r="I160" s="50"/>
    </row>
    <row r="161" spans="1:9" s="94" customFormat="1" ht="17.100000000000001" customHeight="1" x14ac:dyDescent="0.2">
      <c r="A161" s="4"/>
      <c r="B161" s="4"/>
      <c r="C161" s="4"/>
      <c r="D161" s="15"/>
      <c r="E161" s="15"/>
      <c r="F161" s="15"/>
      <c r="G161" s="15"/>
      <c r="H161" s="15"/>
      <c r="I161" s="15"/>
    </row>
    <row r="162" spans="1:9" s="94" customFormat="1" ht="17.100000000000001" customHeight="1" thickBot="1" x14ac:dyDescent="0.25">
      <c r="A162" s="41" t="s">
        <v>15</v>
      </c>
      <c r="B162" s="41"/>
      <c r="C162" s="41"/>
      <c r="D162" s="50"/>
      <c r="E162" s="50"/>
      <c r="F162" s="50"/>
      <c r="G162" s="50"/>
      <c r="H162" s="50"/>
      <c r="I162" s="50"/>
    </row>
    <row r="163" spans="1:9" s="94" customFormat="1" ht="24.9" customHeight="1" x14ac:dyDescent="0.2">
      <c r="A163" s="145" t="s">
        <v>5</v>
      </c>
      <c r="B163" s="145" t="s">
        <v>6</v>
      </c>
      <c r="C163" s="145" t="s">
        <v>36</v>
      </c>
      <c r="D163" s="146" t="s">
        <v>7</v>
      </c>
      <c r="E163" s="146" t="s">
        <v>8</v>
      </c>
      <c r="F163" s="141" t="s">
        <v>48</v>
      </c>
      <c r="G163" s="142" t="s">
        <v>9</v>
      </c>
      <c r="H163" s="143"/>
      <c r="I163" s="144"/>
    </row>
    <row r="164" spans="1:9" s="94" customFormat="1" ht="24.9" customHeight="1" x14ac:dyDescent="0.2">
      <c r="A164" s="145"/>
      <c r="B164" s="145"/>
      <c r="C164" s="145"/>
      <c r="D164" s="146"/>
      <c r="E164" s="146"/>
      <c r="F164" s="141"/>
      <c r="G164" s="66" t="s">
        <v>43</v>
      </c>
      <c r="H164" s="67" t="s">
        <v>44</v>
      </c>
      <c r="I164" s="68" t="s">
        <v>45</v>
      </c>
    </row>
    <row r="165" spans="1:9" s="94" customFormat="1" ht="24.9" customHeight="1" x14ac:dyDescent="0.2">
      <c r="A165" s="96">
        <v>91</v>
      </c>
      <c r="B165" s="47"/>
      <c r="C165" s="75"/>
      <c r="D165" s="95"/>
      <c r="E165" s="95"/>
      <c r="F165" s="97"/>
      <c r="G165" s="16"/>
      <c r="H165" s="95"/>
      <c r="I165" s="18"/>
    </row>
    <row r="166" spans="1:9" s="94" customFormat="1" ht="24.9" customHeight="1" x14ac:dyDescent="0.2">
      <c r="A166" s="96">
        <v>92</v>
      </c>
      <c r="B166" s="47"/>
      <c r="C166" s="75"/>
      <c r="D166" s="95"/>
      <c r="E166" s="95"/>
      <c r="F166" s="97"/>
      <c r="G166" s="16"/>
      <c r="H166" s="95"/>
      <c r="I166" s="18"/>
    </row>
    <row r="167" spans="1:9" s="94" customFormat="1" ht="24.9" customHeight="1" x14ac:dyDescent="0.2">
      <c r="A167" s="96">
        <v>93</v>
      </c>
      <c r="B167" s="47"/>
      <c r="C167" s="75"/>
      <c r="D167" s="95"/>
      <c r="E167" s="95"/>
      <c r="F167" s="97"/>
      <c r="G167" s="21"/>
      <c r="H167" s="17"/>
      <c r="I167" s="22"/>
    </row>
    <row r="168" spans="1:9" s="94" customFormat="1" ht="24.9" customHeight="1" x14ac:dyDescent="0.2">
      <c r="A168" s="96">
        <v>94</v>
      </c>
      <c r="B168" s="47"/>
      <c r="C168" s="75"/>
      <c r="D168" s="95"/>
      <c r="E168" s="95"/>
      <c r="F168" s="97"/>
      <c r="G168" s="21"/>
      <c r="H168" s="17"/>
      <c r="I168" s="22"/>
    </row>
    <row r="169" spans="1:9" s="94" customFormat="1" ht="24.9" customHeight="1" x14ac:dyDescent="0.2">
      <c r="A169" s="96">
        <v>95</v>
      </c>
      <c r="B169" s="47"/>
      <c r="C169" s="75"/>
      <c r="D169" s="95"/>
      <c r="E169" s="95"/>
      <c r="F169" s="97"/>
      <c r="G169" s="21"/>
      <c r="H169" s="17"/>
      <c r="I169" s="22"/>
    </row>
    <row r="170" spans="1:9" s="94" customFormat="1" ht="24.9" customHeight="1" x14ac:dyDescent="0.2">
      <c r="A170" s="96">
        <v>96</v>
      </c>
      <c r="B170" s="47"/>
      <c r="C170" s="75"/>
      <c r="D170" s="95"/>
      <c r="E170" s="95"/>
      <c r="F170" s="97"/>
      <c r="G170" s="21"/>
      <c r="H170" s="17"/>
      <c r="I170" s="22"/>
    </row>
    <row r="171" spans="1:9" s="94" customFormat="1" ht="24.9" customHeight="1" x14ac:dyDescent="0.2">
      <c r="A171" s="96">
        <v>97</v>
      </c>
      <c r="B171" s="47"/>
      <c r="C171" s="75"/>
      <c r="D171" s="95"/>
      <c r="E171" s="95"/>
      <c r="F171" s="97"/>
      <c r="G171" s="21"/>
      <c r="H171" s="17"/>
      <c r="I171" s="22"/>
    </row>
    <row r="172" spans="1:9" s="94" customFormat="1" ht="24.9" customHeight="1" x14ac:dyDescent="0.2">
      <c r="A172" s="96">
        <v>98</v>
      </c>
      <c r="B172" s="47"/>
      <c r="C172" s="75"/>
      <c r="D172" s="95"/>
      <c r="E172" s="95"/>
      <c r="F172" s="97"/>
      <c r="G172" s="21"/>
      <c r="H172" s="17"/>
      <c r="I172" s="22"/>
    </row>
    <row r="173" spans="1:9" s="94" customFormat="1" ht="24.9" customHeight="1" x14ac:dyDescent="0.2">
      <c r="A173" s="96">
        <v>99</v>
      </c>
      <c r="B173" s="47"/>
      <c r="C173" s="75"/>
      <c r="D173" s="95"/>
      <c r="E173" s="95"/>
      <c r="F173" s="97"/>
      <c r="G173" s="21"/>
      <c r="H173" s="17"/>
      <c r="I173" s="22"/>
    </row>
    <row r="174" spans="1:9" s="94" customFormat="1" ht="24.9" customHeight="1" x14ac:dyDescent="0.2">
      <c r="A174" s="96">
        <v>100</v>
      </c>
      <c r="B174" s="47"/>
      <c r="C174" s="75"/>
      <c r="D174" s="95"/>
      <c r="E174" s="95"/>
      <c r="F174" s="97"/>
      <c r="G174" s="21"/>
      <c r="H174" s="17"/>
      <c r="I174" s="22"/>
    </row>
    <row r="175" spans="1:9" s="94" customFormat="1" ht="24.9" customHeight="1" x14ac:dyDescent="0.2">
      <c r="A175" s="96">
        <v>101</v>
      </c>
      <c r="B175" s="47"/>
      <c r="C175" s="75"/>
      <c r="D175" s="95"/>
      <c r="E175" s="95"/>
      <c r="F175" s="97"/>
      <c r="G175" s="21"/>
      <c r="H175" s="17"/>
      <c r="I175" s="22"/>
    </row>
    <row r="176" spans="1:9" s="94" customFormat="1" ht="24.9" customHeight="1" x14ac:dyDescent="0.2">
      <c r="A176" s="96">
        <v>102</v>
      </c>
      <c r="B176" s="47"/>
      <c r="C176" s="75"/>
      <c r="D176" s="95"/>
      <c r="E176" s="95"/>
      <c r="F176" s="97"/>
      <c r="G176" s="21"/>
      <c r="H176" s="17"/>
      <c r="I176" s="22"/>
    </row>
    <row r="177" spans="1:9" s="94" customFormat="1" ht="24.9" customHeight="1" x14ac:dyDescent="0.2">
      <c r="A177" s="96">
        <v>103</v>
      </c>
      <c r="B177" s="47"/>
      <c r="C177" s="75"/>
      <c r="D177" s="95"/>
      <c r="E177" s="95"/>
      <c r="F177" s="97"/>
      <c r="G177" s="21"/>
      <c r="H177" s="17"/>
      <c r="I177" s="22"/>
    </row>
    <row r="178" spans="1:9" s="94" customFormat="1" ht="24.9" customHeight="1" x14ac:dyDescent="0.2">
      <c r="A178" s="96">
        <v>104</v>
      </c>
      <c r="B178" s="47"/>
      <c r="C178" s="75"/>
      <c r="D178" s="95"/>
      <c r="E178" s="95"/>
      <c r="F178" s="97"/>
      <c r="G178" s="21"/>
      <c r="H178" s="17"/>
      <c r="I178" s="22"/>
    </row>
    <row r="179" spans="1:9" s="94" customFormat="1" ht="24.9" customHeight="1" x14ac:dyDescent="0.2">
      <c r="A179" s="96">
        <v>105</v>
      </c>
      <c r="B179" s="47"/>
      <c r="C179" s="75"/>
      <c r="D179" s="95"/>
      <c r="E179" s="95"/>
      <c r="F179" s="97"/>
      <c r="G179" s="21"/>
      <c r="H179" s="17"/>
      <c r="I179" s="22"/>
    </row>
    <row r="180" spans="1:9" s="94" customFormat="1" ht="24.9" customHeight="1" x14ac:dyDescent="0.2">
      <c r="A180" s="96">
        <v>106</v>
      </c>
      <c r="B180" s="47"/>
      <c r="C180" s="75"/>
      <c r="D180" s="95"/>
      <c r="E180" s="95"/>
      <c r="F180" s="97"/>
      <c r="G180" s="21"/>
      <c r="H180" s="17"/>
      <c r="I180" s="22"/>
    </row>
    <row r="181" spans="1:9" s="94" customFormat="1" ht="24.9" customHeight="1" x14ac:dyDescent="0.2">
      <c r="A181" s="96">
        <v>107</v>
      </c>
      <c r="B181" s="47"/>
      <c r="C181" s="75"/>
      <c r="D181" s="95"/>
      <c r="E181" s="95"/>
      <c r="F181" s="97"/>
      <c r="G181" s="21"/>
      <c r="H181" s="17"/>
      <c r="I181" s="22"/>
    </row>
    <row r="182" spans="1:9" s="94" customFormat="1" ht="24.9" customHeight="1" x14ac:dyDescent="0.2">
      <c r="A182" s="96">
        <v>108</v>
      </c>
      <c r="B182" s="47"/>
      <c r="C182" s="75"/>
      <c r="D182" s="95"/>
      <c r="E182" s="95"/>
      <c r="F182" s="97"/>
      <c r="G182" s="21"/>
      <c r="H182" s="17"/>
      <c r="I182" s="22"/>
    </row>
    <row r="183" spans="1:9" s="94" customFormat="1" ht="24.9" customHeight="1" x14ac:dyDescent="0.2">
      <c r="A183" s="96">
        <v>109</v>
      </c>
      <c r="B183" s="47"/>
      <c r="C183" s="75"/>
      <c r="D183" s="95"/>
      <c r="E183" s="95"/>
      <c r="F183" s="97"/>
      <c r="G183" s="21"/>
      <c r="H183" s="17"/>
      <c r="I183" s="22"/>
    </row>
    <row r="184" spans="1:9" s="94" customFormat="1" ht="24.9" customHeight="1" x14ac:dyDescent="0.2">
      <c r="A184" s="96">
        <v>110</v>
      </c>
      <c r="B184" s="47"/>
      <c r="C184" s="75"/>
      <c r="D184" s="95"/>
      <c r="E184" s="95"/>
      <c r="F184" s="97"/>
      <c r="G184" s="21"/>
      <c r="H184" s="17"/>
      <c r="I184" s="22"/>
    </row>
    <row r="185" spans="1:9" s="94" customFormat="1" ht="24.9" customHeight="1" x14ac:dyDescent="0.2">
      <c r="A185" s="96">
        <v>111</v>
      </c>
      <c r="B185" s="47"/>
      <c r="C185" s="75"/>
      <c r="D185" s="95"/>
      <c r="E185" s="95"/>
      <c r="F185" s="97"/>
      <c r="G185" s="21"/>
      <c r="H185" s="17"/>
      <c r="I185" s="22"/>
    </row>
    <row r="186" spans="1:9" s="94" customFormat="1" ht="24.9" customHeight="1" x14ac:dyDescent="0.2">
      <c r="A186" s="96">
        <v>112</v>
      </c>
      <c r="B186" s="47"/>
      <c r="C186" s="75"/>
      <c r="D186" s="95"/>
      <c r="E186" s="95"/>
      <c r="F186" s="97"/>
      <c r="G186" s="21"/>
      <c r="H186" s="17"/>
      <c r="I186" s="22"/>
    </row>
    <row r="187" spans="1:9" s="94" customFormat="1" ht="24.9" customHeight="1" x14ac:dyDescent="0.2">
      <c r="A187" s="96">
        <v>113</v>
      </c>
      <c r="B187" s="47"/>
      <c r="C187" s="75"/>
      <c r="D187" s="95"/>
      <c r="E187" s="95"/>
      <c r="F187" s="97"/>
      <c r="G187" s="21"/>
      <c r="H187" s="17"/>
      <c r="I187" s="22"/>
    </row>
    <row r="188" spans="1:9" s="94" customFormat="1" ht="24.9" customHeight="1" x14ac:dyDescent="0.2">
      <c r="A188" s="96">
        <v>114</v>
      </c>
      <c r="B188" s="47"/>
      <c r="C188" s="75"/>
      <c r="D188" s="95"/>
      <c r="E188" s="95"/>
      <c r="F188" s="97"/>
      <c r="G188" s="21"/>
      <c r="H188" s="17"/>
      <c r="I188" s="22"/>
    </row>
    <row r="189" spans="1:9" s="94" customFormat="1" ht="24.9" customHeight="1" thickBot="1" x14ac:dyDescent="0.25">
      <c r="A189" s="96">
        <v>115</v>
      </c>
      <c r="B189" s="48"/>
      <c r="C189" s="76"/>
      <c r="D189" s="23"/>
      <c r="E189" s="23"/>
      <c r="F189" s="24"/>
      <c r="G189" s="25"/>
      <c r="H189" s="26"/>
      <c r="I189" s="27"/>
    </row>
    <row r="190" spans="1:9" s="94" customFormat="1" ht="24.9" customHeight="1" thickTop="1" thickBot="1" x14ac:dyDescent="0.25">
      <c r="A190" s="147" t="s">
        <v>29</v>
      </c>
      <c r="B190" s="148"/>
      <c r="C190" s="148"/>
      <c r="D190" s="56"/>
      <c r="E190" s="77" t="str">
        <f>IF((SUM(E165:E189))=0,"",(SUM(E165:E189)))</f>
        <v/>
      </c>
      <c r="F190" s="78" t="str">
        <f t="shared" ref="F190:H190" si="6">IF((SUM(F165:F189))=0,"",(SUM(F165:F189)))</f>
        <v/>
      </c>
      <c r="G190" s="59" t="str">
        <f t="shared" si="6"/>
        <v/>
      </c>
      <c r="H190" s="57" t="str">
        <f t="shared" si="6"/>
        <v/>
      </c>
      <c r="I190" s="60"/>
    </row>
    <row r="191" spans="1:9" s="94" customFormat="1" ht="24.9" customHeight="1" thickBot="1" x14ac:dyDescent="0.25">
      <c r="A191" s="149" t="s">
        <v>38</v>
      </c>
      <c r="B191" s="150"/>
      <c r="C191" s="150"/>
      <c r="D191" s="79"/>
      <c r="E191" s="80" t="str">
        <f>IF((SUM(E152,E190))=0,"",(SUM(E152,E190)))</f>
        <v/>
      </c>
      <c r="F191" s="100" t="str">
        <f t="shared" ref="F191:H191" si="7">IF((SUM(F152,F190))=0,"",(SUM(F152,F190)))</f>
        <v/>
      </c>
      <c r="G191" s="101" t="str">
        <f t="shared" si="7"/>
        <v/>
      </c>
      <c r="H191" s="80" t="str">
        <f t="shared" si="7"/>
        <v/>
      </c>
      <c r="I191" s="81"/>
    </row>
    <row r="192" spans="1:9" s="94" customFormat="1" ht="17.100000000000001" customHeight="1" x14ac:dyDescent="0.2">
      <c r="A192" s="41" t="s">
        <v>12</v>
      </c>
      <c r="B192" s="41"/>
      <c r="C192" s="41"/>
      <c r="D192" s="50"/>
      <c r="E192" s="50"/>
      <c r="F192" s="50"/>
      <c r="G192" s="50"/>
      <c r="H192" s="50"/>
      <c r="I192" s="50"/>
    </row>
    <row r="193" spans="1:9" s="94" customFormat="1" ht="17.100000000000001" customHeight="1" x14ac:dyDescent="0.2">
      <c r="A193" s="41" t="s">
        <v>13</v>
      </c>
      <c r="B193" s="41"/>
      <c r="C193" s="41"/>
      <c r="D193" s="50"/>
      <c r="E193" s="50"/>
      <c r="F193" s="50"/>
      <c r="G193" s="50"/>
      <c r="H193" s="50"/>
      <c r="I193" s="50"/>
    </row>
    <row r="194" spans="1:9" s="94" customFormat="1" ht="17.100000000000001" customHeight="1" x14ac:dyDescent="0.2">
      <c r="A194" s="41" t="s">
        <v>14</v>
      </c>
      <c r="B194" s="41"/>
      <c r="C194" s="41"/>
      <c r="D194" s="50"/>
      <c r="E194" s="50"/>
      <c r="F194" s="50"/>
      <c r="G194" s="50"/>
      <c r="H194" s="50"/>
      <c r="I194" s="50"/>
    </row>
    <row r="195" spans="1:9" s="94" customFormat="1" ht="17.100000000000001" customHeight="1" x14ac:dyDescent="0.2">
      <c r="A195" s="41" t="s">
        <v>16</v>
      </c>
      <c r="B195" s="41"/>
      <c r="C195" s="41"/>
      <c r="D195" s="50"/>
      <c r="E195" s="50"/>
      <c r="F195" s="50"/>
      <c r="G195" s="50"/>
      <c r="H195" s="50"/>
      <c r="I195" s="50"/>
    </row>
    <row r="196" spans="1:9" s="94" customFormat="1" ht="17.100000000000001" customHeight="1" x14ac:dyDescent="0.2">
      <c r="A196" s="41"/>
      <c r="B196" s="41"/>
      <c r="C196" s="41"/>
      <c r="D196" s="50"/>
      <c r="E196" s="50"/>
      <c r="F196" s="50"/>
      <c r="G196" s="50"/>
      <c r="H196" s="50"/>
      <c r="I196" s="50"/>
    </row>
    <row r="197" spans="1:9" s="94" customFormat="1" ht="17.100000000000001" customHeight="1" x14ac:dyDescent="0.2">
      <c r="A197" s="13" t="s">
        <v>69</v>
      </c>
      <c r="B197" s="1"/>
      <c r="C197" s="1"/>
      <c r="D197" s="15"/>
      <c r="E197" s="15"/>
      <c r="F197" s="15"/>
      <c r="G197" s="15"/>
      <c r="H197" s="15"/>
      <c r="I197" s="15"/>
    </row>
    <row r="198" spans="1:9" s="94" customFormat="1" ht="17.100000000000001" customHeight="1" x14ac:dyDescent="0.2">
      <c r="A198" s="1"/>
      <c r="B198" s="1"/>
      <c r="C198" s="1"/>
      <c r="D198" s="15"/>
      <c r="E198" s="15"/>
      <c r="F198" s="15"/>
      <c r="G198" s="15"/>
      <c r="H198" s="15"/>
      <c r="I198" s="15"/>
    </row>
    <row r="199" spans="1:9" s="94" customFormat="1" ht="17.100000000000001" customHeight="1" x14ac:dyDescent="0.2">
      <c r="A199" s="45"/>
      <c r="B199" s="45"/>
      <c r="C199" s="45"/>
      <c r="D199" s="105" t="s">
        <v>0</v>
      </c>
      <c r="E199" s="50"/>
      <c r="F199" s="50"/>
      <c r="G199" s="50"/>
      <c r="H199" s="50"/>
      <c r="I199" s="50"/>
    </row>
    <row r="200" spans="1:9" s="94" customFormat="1" ht="17.100000000000001" customHeight="1" x14ac:dyDescent="0.2">
      <c r="A200" s="4"/>
      <c r="B200" s="4"/>
      <c r="C200" s="4"/>
      <c r="D200" s="15"/>
      <c r="E200" s="15"/>
      <c r="F200" s="15"/>
      <c r="G200" s="15"/>
      <c r="H200" s="15"/>
      <c r="I200" s="15"/>
    </row>
    <row r="201" spans="1:9" s="94" customFormat="1" ht="17.100000000000001" customHeight="1" thickBot="1" x14ac:dyDescent="0.25">
      <c r="A201" s="41" t="s">
        <v>15</v>
      </c>
      <c r="B201" s="41"/>
      <c r="C201" s="41"/>
      <c r="D201" s="50"/>
      <c r="E201" s="50"/>
      <c r="F201" s="50"/>
      <c r="G201" s="50"/>
      <c r="H201" s="50"/>
      <c r="I201" s="50"/>
    </row>
    <row r="202" spans="1:9" s="94" customFormat="1" ht="24.9" customHeight="1" x14ac:dyDescent="0.2">
      <c r="A202" s="145" t="s">
        <v>5</v>
      </c>
      <c r="B202" s="145" t="s">
        <v>6</v>
      </c>
      <c r="C202" s="145" t="s">
        <v>36</v>
      </c>
      <c r="D202" s="146" t="s">
        <v>7</v>
      </c>
      <c r="E202" s="146" t="s">
        <v>8</v>
      </c>
      <c r="F202" s="141" t="s">
        <v>48</v>
      </c>
      <c r="G202" s="142" t="s">
        <v>9</v>
      </c>
      <c r="H202" s="143"/>
      <c r="I202" s="144"/>
    </row>
    <row r="203" spans="1:9" s="94" customFormat="1" ht="24.9" customHeight="1" x14ac:dyDescent="0.2">
      <c r="A203" s="145"/>
      <c r="B203" s="145"/>
      <c r="C203" s="145"/>
      <c r="D203" s="146"/>
      <c r="E203" s="146"/>
      <c r="F203" s="141"/>
      <c r="G203" s="66" t="s">
        <v>43</v>
      </c>
      <c r="H203" s="67" t="s">
        <v>44</v>
      </c>
      <c r="I203" s="68" t="s">
        <v>45</v>
      </c>
    </row>
    <row r="204" spans="1:9" s="94" customFormat="1" ht="24.9" customHeight="1" x14ac:dyDescent="0.2">
      <c r="A204" s="96">
        <v>116</v>
      </c>
      <c r="B204" s="47"/>
      <c r="C204" s="75"/>
      <c r="D204" s="95"/>
      <c r="E204" s="95"/>
      <c r="F204" s="97"/>
      <c r="G204" s="16"/>
      <c r="H204" s="95"/>
      <c r="I204" s="18"/>
    </row>
    <row r="205" spans="1:9" s="94" customFormat="1" ht="24.9" customHeight="1" x14ac:dyDescent="0.2">
      <c r="A205" s="96">
        <v>117</v>
      </c>
      <c r="B205" s="47"/>
      <c r="C205" s="75"/>
      <c r="D205" s="95"/>
      <c r="E205" s="95"/>
      <c r="F205" s="97"/>
      <c r="G205" s="16"/>
      <c r="H205" s="95"/>
      <c r="I205" s="18"/>
    </row>
    <row r="206" spans="1:9" s="94" customFormat="1" ht="24.9" customHeight="1" x14ac:dyDescent="0.2">
      <c r="A206" s="96">
        <v>118</v>
      </c>
      <c r="B206" s="47"/>
      <c r="C206" s="75"/>
      <c r="D206" s="95"/>
      <c r="E206" s="95"/>
      <c r="F206" s="97"/>
      <c r="G206" s="21"/>
      <c r="H206" s="17"/>
      <c r="I206" s="22"/>
    </row>
    <row r="207" spans="1:9" s="94" customFormat="1" ht="24.9" customHeight="1" x14ac:dyDescent="0.2">
      <c r="A207" s="96">
        <v>119</v>
      </c>
      <c r="B207" s="47"/>
      <c r="C207" s="75"/>
      <c r="D207" s="95"/>
      <c r="E207" s="95"/>
      <c r="F207" s="97"/>
      <c r="G207" s="21"/>
      <c r="H207" s="17"/>
      <c r="I207" s="22"/>
    </row>
    <row r="208" spans="1:9" s="94" customFormat="1" ht="24.9" customHeight="1" x14ac:dyDescent="0.2">
      <c r="A208" s="96">
        <v>120</v>
      </c>
      <c r="B208" s="47"/>
      <c r="C208" s="75"/>
      <c r="D208" s="95"/>
      <c r="E208" s="95"/>
      <c r="F208" s="97"/>
      <c r="G208" s="21"/>
      <c r="H208" s="17"/>
      <c r="I208" s="22"/>
    </row>
    <row r="209" spans="1:9" s="94" customFormat="1" ht="24.9" customHeight="1" x14ac:dyDescent="0.2">
      <c r="A209" s="96">
        <v>121</v>
      </c>
      <c r="B209" s="47"/>
      <c r="C209" s="75"/>
      <c r="D209" s="95"/>
      <c r="E209" s="95"/>
      <c r="F209" s="97"/>
      <c r="G209" s="21"/>
      <c r="H209" s="17"/>
      <c r="I209" s="22"/>
    </row>
    <row r="210" spans="1:9" s="94" customFormat="1" ht="24.9" customHeight="1" x14ac:dyDescent="0.2">
      <c r="A210" s="96">
        <v>122</v>
      </c>
      <c r="B210" s="47"/>
      <c r="C210" s="75"/>
      <c r="D210" s="95"/>
      <c r="E210" s="95"/>
      <c r="F210" s="97"/>
      <c r="G210" s="21"/>
      <c r="H210" s="17"/>
      <c r="I210" s="22"/>
    </row>
    <row r="211" spans="1:9" s="94" customFormat="1" ht="24.9" customHeight="1" x14ac:dyDescent="0.2">
      <c r="A211" s="96">
        <v>123</v>
      </c>
      <c r="B211" s="47"/>
      <c r="C211" s="75"/>
      <c r="D211" s="95"/>
      <c r="E211" s="95"/>
      <c r="F211" s="97"/>
      <c r="G211" s="21"/>
      <c r="H211" s="17"/>
      <c r="I211" s="22"/>
    </row>
    <row r="212" spans="1:9" s="94" customFormat="1" ht="24.9" customHeight="1" x14ac:dyDescent="0.2">
      <c r="A212" s="96">
        <v>124</v>
      </c>
      <c r="B212" s="47"/>
      <c r="C212" s="75"/>
      <c r="D212" s="95"/>
      <c r="E212" s="95"/>
      <c r="F212" s="97"/>
      <c r="G212" s="21"/>
      <c r="H212" s="17"/>
      <c r="I212" s="22"/>
    </row>
    <row r="213" spans="1:9" s="94" customFormat="1" ht="24.9" customHeight="1" x14ac:dyDescent="0.2">
      <c r="A213" s="96">
        <v>125</v>
      </c>
      <c r="B213" s="47"/>
      <c r="C213" s="75"/>
      <c r="D213" s="95"/>
      <c r="E213" s="95"/>
      <c r="F213" s="97"/>
      <c r="G213" s="21"/>
      <c r="H213" s="17"/>
      <c r="I213" s="22"/>
    </row>
    <row r="214" spans="1:9" s="94" customFormat="1" ht="24.9" customHeight="1" x14ac:dyDescent="0.2">
      <c r="A214" s="96">
        <v>126</v>
      </c>
      <c r="B214" s="47"/>
      <c r="C214" s="75"/>
      <c r="D214" s="95"/>
      <c r="E214" s="95"/>
      <c r="F214" s="97"/>
      <c r="G214" s="21"/>
      <c r="H214" s="17"/>
      <c r="I214" s="22"/>
    </row>
    <row r="215" spans="1:9" s="94" customFormat="1" ht="24.9" customHeight="1" x14ac:dyDescent="0.2">
      <c r="A215" s="96">
        <v>127</v>
      </c>
      <c r="B215" s="47"/>
      <c r="C215" s="75"/>
      <c r="D215" s="95"/>
      <c r="E215" s="95"/>
      <c r="F215" s="97"/>
      <c r="G215" s="21"/>
      <c r="H215" s="17"/>
      <c r="I215" s="22"/>
    </row>
    <row r="216" spans="1:9" s="94" customFormat="1" ht="24.9" customHeight="1" x14ac:dyDescent="0.2">
      <c r="A216" s="96">
        <v>128</v>
      </c>
      <c r="B216" s="47"/>
      <c r="C216" s="75"/>
      <c r="D216" s="95"/>
      <c r="E216" s="95"/>
      <c r="F216" s="97"/>
      <c r="G216" s="21"/>
      <c r="H216" s="17"/>
      <c r="I216" s="22"/>
    </row>
    <row r="217" spans="1:9" s="94" customFormat="1" ht="24.9" customHeight="1" x14ac:dyDescent="0.2">
      <c r="A217" s="96">
        <v>129</v>
      </c>
      <c r="B217" s="47"/>
      <c r="C217" s="75"/>
      <c r="D217" s="95"/>
      <c r="E217" s="95"/>
      <c r="F217" s="97"/>
      <c r="G217" s="21"/>
      <c r="H217" s="17"/>
      <c r="I217" s="22"/>
    </row>
    <row r="218" spans="1:9" s="94" customFormat="1" ht="24.9" customHeight="1" x14ac:dyDescent="0.2">
      <c r="A218" s="96">
        <v>130</v>
      </c>
      <c r="B218" s="47"/>
      <c r="C218" s="75"/>
      <c r="D218" s="95"/>
      <c r="E218" s="95"/>
      <c r="F218" s="97"/>
      <c r="G218" s="21"/>
      <c r="H218" s="17"/>
      <c r="I218" s="22"/>
    </row>
    <row r="219" spans="1:9" s="94" customFormat="1" ht="24.9" customHeight="1" x14ac:dyDescent="0.2">
      <c r="A219" s="96">
        <v>131</v>
      </c>
      <c r="B219" s="47"/>
      <c r="C219" s="75"/>
      <c r="D219" s="95"/>
      <c r="E219" s="95"/>
      <c r="F219" s="97"/>
      <c r="G219" s="21"/>
      <c r="H219" s="17"/>
      <c r="I219" s="22"/>
    </row>
    <row r="220" spans="1:9" s="94" customFormat="1" ht="24.9" customHeight="1" x14ac:dyDescent="0.2">
      <c r="A220" s="96">
        <v>132</v>
      </c>
      <c r="B220" s="47"/>
      <c r="C220" s="75"/>
      <c r="D220" s="95"/>
      <c r="E220" s="95"/>
      <c r="F220" s="97"/>
      <c r="G220" s="21"/>
      <c r="H220" s="17"/>
      <c r="I220" s="22"/>
    </row>
    <row r="221" spans="1:9" s="94" customFormat="1" ht="24.9" customHeight="1" x14ac:dyDescent="0.2">
      <c r="A221" s="96">
        <v>133</v>
      </c>
      <c r="B221" s="47"/>
      <c r="C221" s="75"/>
      <c r="D221" s="95"/>
      <c r="E221" s="95"/>
      <c r="F221" s="97"/>
      <c r="G221" s="21"/>
      <c r="H221" s="17"/>
      <c r="I221" s="22"/>
    </row>
    <row r="222" spans="1:9" s="94" customFormat="1" ht="24.9" customHeight="1" x14ac:dyDescent="0.2">
      <c r="A222" s="96">
        <v>134</v>
      </c>
      <c r="B222" s="47"/>
      <c r="C222" s="75"/>
      <c r="D222" s="95"/>
      <c r="E222" s="95"/>
      <c r="F222" s="97"/>
      <c r="G222" s="21"/>
      <c r="H222" s="17"/>
      <c r="I222" s="22"/>
    </row>
    <row r="223" spans="1:9" s="94" customFormat="1" ht="24.9" customHeight="1" x14ac:dyDescent="0.2">
      <c r="A223" s="96">
        <v>135</v>
      </c>
      <c r="B223" s="47"/>
      <c r="C223" s="75"/>
      <c r="D223" s="95"/>
      <c r="E223" s="95"/>
      <c r="F223" s="97"/>
      <c r="G223" s="21"/>
      <c r="H223" s="17"/>
      <c r="I223" s="22"/>
    </row>
    <row r="224" spans="1:9" s="94" customFormat="1" ht="24.9" customHeight="1" x14ac:dyDescent="0.2">
      <c r="A224" s="96">
        <v>136</v>
      </c>
      <c r="B224" s="47"/>
      <c r="C224" s="75"/>
      <c r="D224" s="95"/>
      <c r="E224" s="95"/>
      <c r="F224" s="97"/>
      <c r="G224" s="21"/>
      <c r="H224" s="17"/>
      <c r="I224" s="22"/>
    </row>
    <row r="225" spans="1:9" s="94" customFormat="1" ht="24.9" customHeight="1" x14ac:dyDescent="0.2">
      <c r="A225" s="96">
        <v>137</v>
      </c>
      <c r="B225" s="47"/>
      <c r="C225" s="75"/>
      <c r="D225" s="95"/>
      <c r="E225" s="95"/>
      <c r="F225" s="97"/>
      <c r="G225" s="21"/>
      <c r="H225" s="17"/>
      <c r="I225" s="22"/>
    </row>
    <row r="226" spans="1:9" s="94" customFormat="1" ht="24.9" customHeight="1" x14ac:dyDescent="0.2">
      <c r="A226" s="96">
        <v>138</v>
      </c>
      <c r="B226" s="47"/>
      <c r="C226" s="75"/>
      <c r="D226" s="95"/>
      <c r="E226" s="95"/>
      <c r="F226" s="97"/>
      <c r="G226" s="21"/>
      <c r="H226" s="17"/>
      <c r="I226" s="22"/>
    </row>
    <row r="227" spans="1:9" s="94" customFormat="1" ht="24.9" customHeight="1" x14ac:dyDescent="0.2">
      <c r="A227" s="96">
        <v>139</v>
      </c>
      <c r="B227" s="47"/>
      <c r="C227" s="75"/>
      <c r="D227" s="95"/>
      <c r="E227" s="95"/>
      <c r="F227" s="97"/>
      <c r="G227" s="21"/>
      <c r="H227" s="17"/>
      <c r="I227" s="22"/>
    </row>
    <row r="228" spans="1:9" s="94" customFormat="1" ht="24.9" customHeight="1" thickBot="1" x14ac:dyDescent="0.25">
      <c r="A228" s="96">
        <v>140</v>
      </c>
      <c r="B228" s="48"/>
      <c r="C228" s="76"/>
      <c r="D228" s="23"/>
      <c r="E228" s="23"/>
      <c r="F228" s="24"/>
      <c r="G228" s="25"/>
      <c r="H228" s="26"/>
      <c r="I228" s="27"/>
    </row>
    <row r="229" spans="1:9" s="94" customFormat="1" ht="24.9" customHeight="1" thickTop="1" thickBot="1" x14ac:dyDescent="0.25">
      <c r="A229" s="147" t="s">
        <v>29</v>
      </c>
      <c r="B229" s="148"/>
      <c r="C229" s="148"/>
      <c r="D229" s="56"/>
      <c r="E229" s="77" t="str">
        <f>IF((SUM(E204:E228))=0,"",(SUM(E204:E228)))</f>
        <v/>
      </c>
      <c r="F229" s="78" t="str">
        <f t="shared" ref="F229:H229" si="8">IF((SUM(F204:F228))=0,"",(SUM(F204:F228)))</f>
        <v/>
      </c>
      <c r="G229" s="59" t="str">
        <f t="shared" si="8"/>
        <v/>
      </c>
      <c r="H229" s="57" t="str">
        <f t="shared" si="8"/>
        <v/>
      </c>
      <c r="I229" s="60"/>
    </row>
    <row r="230" spans="1:9" s="94" customFormat="1" ht="24.9" customHeight="1" thickBot="1" x14ac:dyDescent="0.25">
      <c r="A230" s="149" t="s">
        <v>39</v>
      </c>
      <c r="B230" s="150"/>
      <c r="C230" s="150"/>
      <c r="D230" s="79"/>
      <c r="E230" s="80" t="str">
        <f>IF((SUM(E191,E229))=0,"",(SUM(E191,E229)))</f>
        <v/>
      </c>
      <c r="F230" s="100" t="str">
        <f t="shared" ref="F230:H230" si="9">IF((SUM(F191,F229))=0,"",(SUM(F191,F229)))</f>
        <v/>
      </c>
      <c r="G230" s="101" t="str">
        <f t="shared" si="9"/>
        <v/>
      </c>
      <c r="H230" s="80" t="str">
        <f t="shared" si="9"/>
        <v/>
      </c>
      <c r="I230" s="81"/>
    </row>
    <row r="231" spans="1:9" s="94" customFormat="1" ht="17.100000000000001" customHeight="1" x14ac:dyDescent="0.2">
      <c r="A231" s="41" t="s">
        <v>12</v>
      </c>
      <c r="B231" s="41"/>
      <c r="C231" s="41"/>
      <c r="D231" s="50"/>
      <c r="E231" s="50"/>
      <c r="F231" s="50"/>
      <c r="G231" s="50"/>
      <c r="H231" s="50"/>
      <c r="I231" s="50"/>
    </row>
    <row r="232" spans="1:9" s="94" customFormat="1" ht="17.100000000000001" customHeight="1" x14ac:dyDescent="0.2">
      <c r="A232" s="41" t="s">
        <v>13</v>
      </c>
      <c r="B232" s="41"/>
      <c r="C232" s="41"/>
      <c r="D232" s="50"/>
      <c r="E232" s="50"/>
      <c r="F232" s="50"/>
      <c r="G232" s="50"/>
      <c r="H232" s="50"/>
      <c r="I232" s="50"/>
    </row>
    <row r="233" spans="1:9" s="94" customFormat="1" ht="17.100000000000001" customHeight="1" x14ac:dyDescent="0.2">
      <c r="A233" s="41" t="s">
        <v>14</v>
      </c>
      <c r="B233" s="41"/>
      <c r="C233" s="41"/>
      <c r="D233" s="50"/>
      <c r="E233" s="50"/>
      <c r="F233" s="50"/>
      <c r="G233" s="50"/>
      <c r="H233" s="50"/>
      <c r="I233" s="50"/>
    </row>
    <row r="234" spans="1:9" s="94" customFormat="1" ht="17.100000000000001" customHeight="1" x14ac:dyDescent="0.2">
      <c r="A234" s="41" t="s">
        <v>16</v>
      </c>
      <c r="B234" s="41"/>
      <c r="C234" s="41"/>
      <c r="D234" s="50"/>
      <c r="E234" s="50"/>
      <c r="F234" s="50"/>
      <c r="G234" s="50"/>
      <c r="H234" s="50"/>
      <c r="I234" s="50"/>
    </row>
    <row r="235" spans="1:9" s="94" customFormat="1" ht="17.100000000000001" customHeight="1" x14ac:dyDescent="0.2">
      <c r="A235" s="5"/>
      <c r="B235" s="5"/>
      <c r="C235" s="5"/>
      <c r="D235" s="15"/>
      <c r="E235" s="15"/>
      <c r="F235" s="15"/>
      <c r="G235" s="15"/>
      <c r="H235" s="15"/>
      <c r="I235" s="15"/>
    </row>
    <row r="236" spans="1:9" s="94" customFormat="1" ht="17.100000000000001" customHeight="1" x14ac:dyDescent="0.2">
      <c r="A236" s="13" t="s">
        <v>70</v>
      </c>
      <c r="B236" s="1"/>
      <c r="C236" s="1"/>
      <c r="D236" s="15"/>
      <c r="E236" s="15"/>
      <c r="F236" s="15"/>
      <c r="G236" s="15"/>
      <c r="H236" s="15"/>
      <c r="I236" s="15"/>
    </row>
    <row r="237" spans="1:9" s="94" customFormat="1" ht="17.100000000000001" customHeight="1" x14ac:dyDescent="0.2">
      <c r="A237" s="1"/>
      <c r="B237" s="1"/>
      <c r="C237" s="1"/>
      <c r="D237" s="15"/>
      <c r="E237" s="15"/>
      <c r="F237" s="15"/>
      <c r="G237" s="15"/>
      <c r="H237" s="15"/>
      <c r="I237" s="15"/>
    </row>
    <row r="238" spans="1:9" s="94" customFormat="1" ht="17.100000000000001" customHeight="1" x14ac:dyDescent="0.2">
      <c r="A238" s="45"/>
      <c r="B238" s="45"/>
      <c r="C238" s="45"/>
      <c r="D238" s="105" t="s">
        <v>0</v>
      </c>
      <c r="E238" s="50"/>
      <c r="F238" s="50"/>
      <c r="G238" s="50"/>
      <c r="H238" s="50"/>
      <c r="I238" s="50"/>
    </row>
    <row r="239" spans="1:9" s="94" customFormat="1" ht="17.100000000000001" customHeight="1" x14ac:dyDescent="0.2">
      <c r="A239" s="4"/>
      <c r="B239" s="4"/>
      <c r="C239" s="4"/>
      <c r="D239" s="15"/>
      <c r="E239" s="15"/>
      <c r="F239" s="15"/>
      <c r="G239" s="15"/>
      <c r="H239" s="15"/>
      <c r="I239" s="15"/>
    </row>
    <row r="240" spans="1:9" s="94" customFormat="1" ht="17.100000000000001" customHeight="1" thickBot="1" x14ac:dyDescent="0.25">
      <c r="A240" s="41" t="s">
        <v>15</v>
      </c>
      <c r="B240" s="41"/>
      <c r="C240" s="41"/>
      <c r="D240" s="50"/>
      <c r="E240" s="50"/>
      <c r="F240" s="50"/>
      <c r="G240" s="50"/>
      <c r="H240" s="50"/>
      <c r="I240" s="50"/>
    </row>
    <row r="241" spans="1:9" s="94" customFormat="1" ht="24.9" customHeight="1" x14ac:dyDescent="0.2">
      <c r="A241" s="145" t="s">
        <v>5</v>
      </c>
      <c r="B241" s="145" t="s">
        <v>6</v>
      </c>
      <c r="C241" s="145" t="s">
        <v>36</v>
      </c>
      <c r="D241" s="146" t="s">
        <v>7</v>
      </c>
      <c r="E241" s="146" t="s">
        <v>8</v>
      </c>
      <c r="F241" s="141" t="s">
        <v>48</v>
      </c>
      <c r="G241" s="142" t="s">
        <v>9</v>
      </c>
      <c r="H241" s="143"/>
      <c r="I241" s="144"/>
    </row>
    <row r="242" spans="1:9" s="94" customFormat="1" ht="24.9" customHeight="1" x14ac:dyDescent="0.2">
      <c r="A242" s="145"/>
      <c r="B242" s="145"/>
      <c r="C242" s="145"/>
      <c r="D242" s="146"/>
      <c r="E242" s="146"/>
      <c r="F242" s="141"/>
      <c r="G242" s="66" t="s">
        <v>43</v>
      </c>
      <c r="H242" s="67" t="s">
        <v>44</v>
      </c>
      <c r="I242" s="68" t="s">
        <v>45</v>
      </c>
    </row>
    <row r="243" spans="1:9" s="94" customFormat="1" ht="24.9" customHeight="1" x14ac:dyDescent="0.2">
      <c r="A243" s="96">
        <v>141</v>
      </c>
      <c r="B243" s="47"/>
      <c r="C243" s="75"/>
      <c r="D243" s="95"/>
      <c r="E243" s="95"/>
      <c r="F243" s="97"/>
      <c r="G243" s="16"/>
      <c r="H243" s="95"/>
      <c r="I243" s="18"/>
    </row>
    <row r="244" spans="1:9" s="94" customFormat="1" ht="24.9" customHeight="1" x14ac:dyDescent="0.2">
      <c r="A244" s="96">
        <v>142</v>
      </c>
      <c r="B244" s="47"/>
      <c r="C244" s="75"/>
      <c r="D244" s="95"/>
      <c r="E244" s="95"/>
      <c r="F244" s="97"/>
      <c r="G244" s="16"/>
      <c r="H244" s="95"/>
      <c r="I244" s="18"/>
    </row>
    <row r="245" spans="1:9" s="94" customFormat="1" ht="24.9" customHeight="1" x14ac:dyDescent="0.2">
      <c r="A245" s="96">
        <v>143</v>
      </c>
      <c r="B245" s="47"/>
      <c r="C245" s="75"/>
      <c r="D245" s="95"/>
      <c r="E245" s="95"/>
      <c r="F245" s="97"/>
      <c r="G245" s="21"/>
      <c r="H245" s="17"/>
      <c r="I245" s="22"/>
    </row>
    <row r="246" spans="1:9" s="94" customFormat="1" ht="24.9" customHeight="1" x14ac:dyDescent="0.2">
      <c r="A246" s="96">
        <v>144</v>
      </c>
      <c r="B246" s="47"/>
      <c r="C246" s="75"/>
      <c r="D246" s="95"/>
      <c r="E246" s="95"/>
      <c r="F246" s="97"/>
      <c r="G246" s="21"/>
      <c r="H246" s="17"/>
      <c r="I246" s="22"/>
    </row>
    <row r="247" spans="1:9" s="94" customFormat="1" ht="24.9" customHeight="1" x14ac:dyDescent="0.2">
      <c r="A247" s="96">
        <v>145</v>
      </c>
      <c r="B247" s="47"/>
      <c r="C247" s="75"/>
      <c r="D247" s="95"/>
      <c r="E247" s="95"/>
      <c r="F247" s="97"/>
      <c r="G247" s="21"/>
      <c r="H247" s="17"/>
      <c r="I247" s="22"/>
    </row>
    <row r="248" spans="1:9" s="94" customFormat="1" ht="24.9" customHeight="1" x14ac:dyDescent="0.2">
      <c r="A248" s="96">
        <v>146</v>
      </c>
      <c r="B248" s="47"/>
      <c r="C248" s="75"/>
      <c r="D248" s="95"/>
      <c r="E248" s="95"/>
      <c r="F248" s="97"/>
      <c r="G248" s="21"/>
      <c r="H248" s="17"/>
      <c r="I248" s="22"/>
    </row>
    <row r="249" spans="1:9" s="94" customFormat="1" ht="24.9" customHeight="1" x14ac:dyDescent="0.2">
      <c r="A249" s="96">
        <v>147</v>
      </c>
      <c r="B249" s="47"/>
      <c r="C249" s="75"/>
      <c r="D249" s="95"/>
      <c r="E249" s="95"/>
      <c r="F249" s="97"/>
      <c r="G249" s="21"/>
      <c r="H249" s="17"/>
      <c r="I249" s="22"/>
    </row>
    <row r="250" spans="1:9" s="94" customFormat="1" ht="24.9" customHeight="1" x14ac:dyDescent="0.2">
      <c r="A250" s="96">
        <v>148</v>
      </c>
      <c r="B250" s="47"/>
      <c r="C250" s="75"/>
      <c r="D250" s="95"/>
      <c r="E250" s="95"/>
      <c r="F250" s="97"/>
      <c r="G250" s="21"/>
      <c r="H250" s="17"/>
      <c r="I250" s="22"/>
    </row>
    <row r="251" spans="1:9" s="94" customFormat="1" ht="24.9" customHeight="1" x14ac:dyDescent="0.2">
      <c r="A251" s="96">
        <v>149</v>
      </c>
      <c r="B251" s="47"/>
      <c r="C251" s="75"/>
      <c r="D251" s="95"/>
      <c r="E251" s="95"/>
      <c r="F251" s="97"/>
      <c r="G251" s="21"/>
      <c r="H251" s="17"/>
      <c r="I251" s="22"/>
    </row>
    <row r="252" spans="1:9" s="94" customFormat="1" ht="24.9" customHeight="1" x14ac:dyDescent="0.2">
      <c r="A252" s="96">
        <v>150</v>
      </c>
      <c r="B252" s="47"/>
      <c r="C252" s="75"/>
      <c r="D252" s="95"/>
      <c r="E252" s="95"/>
      <c r="F252" s="97"/>
      <c r="G252" s="21"/>
      <c r="H252" s="17"/>
      <c r="I252" s="22"/>
    </row>
    <row r="253" spans="1:9" s="94" customFormat="1" ht="24.9" customHeight="1" x14ac:dyDescent="0.2">
      <c r="A253" s="96">
        <v>151</v>
      </c>
      <c r="B253" s="47"/>
      <c r="C253" s="75"/>
      <c r="D253" s="95"/>
      <c r="E253" s="95"/>
      <c r="F253" s="97"/>
      <c r="G253" s="21"/>
      <c r="H253" s="17"/>
      <c r="I253" s="22"/>
    </row>
    <row r="254" spans="1:9" s="94" customFormat="1" ht="24.9" customHeight="1" x14ac:dyDescent="0.2">
      <c r="A254" s="96">
        <v>152</v>
      </c>
      <c r="B254" s="47"/>
      <c r="C254" s="75"/>
      <c r="D254" s="95"/>
      <c r="E254" s="95"/>
      <c r="F254" s="97"/>
      <c r="G254" s="21"/>
      <c r="H254" s="17"/>
      <c r="I254" s="22"/>
    </row>
    <row r="255" spans="1:9" s="94" customFormat="1" ht="24.9" customHeight="1" x14ac:dyDescent="0.2">
      <c r="A255" s="96">
        <v>153</v>
      </c>
      <c r="B255" s="47"/>
      <c r="C255" s="75"/>
      <c r="D255" s="95"/>
      <c r="E255" s="95"/>
      <c r="F255" s="97"/>
      <c r="G255" s="21"/>
      <c r="H255" s="17"/>
      <c r="I255" s="22"/>
    </row>
    <row r="256" spans="1:9" s="94" customFormat="1" ht="24.9" customHeight="1" x14ac:dyDescent="0.2">
      <c r="A256" s="96">
        <v>154</v>
      </c>
      <c r="B256" s="47"/>
      <c r="C256" s="75"/>
      <c r="D256" s="95"/>
      <c r="E256" s="95"/>
      <c r="F256" s="97"/>
      <c r="G256" s="21"/>
      <c r="H256" s="17"/>
      <c r="I256" s="22"/>
    </row>
    <row r="257" spans="1:9" s="94" customFormat="1" ht="24.9" customHeight="1" x14ac:dyDescent="0.2">
      <c r="A257" s="96">
        <v>155</v>
      </c>
      <c r="B257" s="47"/>
      <c r="C257" s="75"/>
      <c r="D257" s="95"/>
      <c r="E257" s="95"/>
      <c r="F257" s="97"/>
      <c r="G257" s="21"/>
      <c r="H257" s="17"/>
      <c r="I257" s="22"/>
    </row>
    <row r="258" spans="1:9" s="94" customFormat="1" ht="24.9" customHeight="1" x14ac:dyDescent="0.2">
      <c r="A258" s="96">
        <v>156</v>
      </c>
      <c r="B258" s="47"/>
      <c r="C258" s="75"/>
      <c r="D258" s="95"/>
      <c r="E258" s="95"/>
      <c r="F258" s="97"/>
      <c r="G258" s="21"/>
      <c r="H258" s="17"/>
      <c r="I258" s="22"/>
    </row>
    <row r="259" spans="1:9" s="94" customFormat="1" ht="24.9" customHeight="1" x14ac:dyDescent="0.2">
      <c r="A259" s="96">
        <v>157</v>
      </c>
      <c r="B259" s="47"/>
      <c r="C259" s="75"/>
      <c r="D259" s="95"/>
      <c r="E259" s="95"/>
      <c r="F259" s="97"/>
      <c r="G259" s="21"/>
      <c r="H259" s="17"/>
      <c r="I259" s="22"/>
    </row>
    <row r="260" spans="1:9" s="94" customFormat="1" ht="24.9" customHeight="1" x14ac:dyDescent="0.2">
      <c r="A260" s="96">
        <v>158</v>
      </c>
      <c r="B260" s="47"/>
      <c r="C260" s="75"/>
      <c r="D260" s="95"/>
      <c r="E260" s="95"/>
      <c r="F260" s="97"/>
      <c r="G260" s="21"/>
      <c r="H260" s="17"/>
      <c r="I260" s="22"/>
    </row>
    <row r="261" spans="1:9" s="94" customFormat="1" ht="24.9" customHeight="1" x14ac:dyDescent="0.2">
      <c r="A261" s="96">
        <v>159</v>
      </c>
      <c r="B261" s="47"/>
      <c r="C261" s="75"/>
      <c r="D261" s="95"/>
      <c r="E261" s="95"/>
      <c r="F261" s="97"/>
      <c r="G261" s="21"/>
      <c r="H261" s="17"/>
      <c r="I261" s="22"/>
    </row>
    <row r="262" spans="1:9" ht="24.9" customHeight="1" x14ac:dyDescent="0.2">
      <c r="A262" s="96">
        <v>160</v>
      </c>
      <c r="B262" s="47"/>
      <c r="C262" s="75"/>
      <c r="D262" s="95"/>
      <c r="E262" s="95"/>
      <c r="F262" s="97"/>
      <c r="G262" s="21"/>
      <c r="H262" s="17"/>
      <c r="I262" s="22"/>
    </row>
    <row r="263" spans="1:9" ht="24.9" customHeight="1" x14ac:dyDescent="0.2">
      <c r="A263" s="96">
        <v>161</v>
      </c>
      <c r="B263" s="47"/>
      <c r="C263" s="75"/>
      <c r="D263" s="95"/>
      <c r="E263" s="95"/>
      <c r="F263" s="97"/>
      <c r="G263" s="21"/>
      <c r="H263" s="17"/>
      <c r="I263" s="22"/>
    </row>
    <row r="264" spans="1:9" ht="24.9" customHeight="1" x14ac:dyDescent="0.2">
      <c r="A264" s="96">
        <v>162</v>
      </c>
      <c r="B264" s="47"/>
      <c r="C264" s="75"/>
      <c r="D264" s="95"/>
      <c r="E264" s="95"/>
      <c r="F264" s="97"/>
      <c r="G264" s="21"/>
      <c r="H264" s="17"/>
      <c r="I264" s="22"/>
    </row>
    <row r="265" spans="1:9" ht="24.9" customHeight="1" x14ac:dyDescent="0.2">
      <c r="A265" s="96">
        <v>163</v>
      </c>
      <c r="B265" s="47"/>
      <c r="C265" s="75"/>
      <c r="D265" s="95"/>
      <c r="E265" s="95"/>
      <c r="F265" s="97"/>
      <c r="G265" s="21"/>
      <c r="H265" s="17"/>
      <c r="I265" s="22"/>
    </row>
    <row r="266" spans="1:9" ht="24.9" customHeight="1" x14ac:dyDescent="0.2">
      <c r="A266" s="96">
        <v>164</v>
      </c>
      <c r="B266" s="47"/>
      <c r="C266" s="75"/>
      <c r="D266" s="95"/>
      <c r="E266" s="95"/>
      <c r="F266" s="97"/>
      <c r="G266" s="21"/>
      <c r="H266" s="17"/>
      <c r="I266" s="22"/>
    </row>
    <row r="267" spans="1:9" ht="24.9" customHeight="1" thickBot="1" x14ac:dyDescent="0.25">
      <c r="A267" s="96">
        <v>165</v>
      </c>
      <c r="B267" s="48"/>
      <c r="C267" s="76"/>
      <c r="D267" s="23"/>
      <c r="E267" s="23"/>
      <c r="F267" s="24"/>
      <c r="G267" s="25"/>
      <c r="H267" s="26"/>
      <c r="I267" s="27"/>
    </row>
    <row r="268" spans="1:9" ht="24.9" customHeight="1" thickTop="1" thickBot="1" x14ac:dyDescent="0.25">
      <c r="A268" s="147" t="s">
        <v>29</v>
      </c>
      <c r="B268" s="148"/>
      <c r="C268" s="148"/>
      <c r="D268" s="56"/>
      <c r="E268" s="77" t="str">
        <f>IF((SUM(E243:E267))=0,"",(SUM(E243:E267)))</f>
        <v/>
      </c>
      <c r="F268" s="78" t="str">
        <f t="shared" ref="F268:H268" si="10">IF((SUM(F243:F267))=0,"",(SUM(F243:F267)))</f>
        <v/>
      </c>
      <c r="G268" s="59" t="str">
        <f t="shared" si="10"/>
        <v/>
      </c>
      <c r="H268" s="57" t="str">
        <f t="shared" si="10"/>
        <v/>
      </c>
      <c r="I268" s="60"/>
    </row>
    <row r="269" spans="1:9" ht="24.9" customHeight="1" thickBot="1" x14ac:dyDescent="0.25">
      <c r="A269" s="149" t="s">
        <v>40</v>
      </c>
      <c r="B269" s="150"/>
      <c r="C269" s="150"/>
      <c r="D269" s="79"/>
      <c r="E269" s="80" t="str">
        <f>IF((SUM(E230,E268))=0,"",(SUM(E230,E268)))</f>
        <v/>
      </c>
      <c r="F269" s="100" t="str">
        <f t="shared" ref="F269:H269" si="11">IF((SUM(F230,F268))=0,"",(SUM(F230,F268)))</f>
        <v/>
      </c>
      <c r="G269" s="101" t="str">
        <f t="shared" si="11"/>
        <v/>
      </c>
      <c r="H269" s="80" t="str">
        <f t="shared" si="11"/>
        <v/>
      </c>
      <c r="I269" s="81"/>
    </row>
    <row r="270" spans="1:9" ht="17.100000000000001" customHeight="1" x14ac:dyDescent="0.2">
      <c r="A270" s="41" t="s">
        <v>12</v>
      </c>
      <c r="B270" s="41"/>
      <c r="C270" s="41"/>
      <c r="D270" s="50"/>
      <c r="E270" s="50"/>
      <c r="F270" s="50"/>
      <c r="G270" s="50"/>
      <c r="H270" s="50"/>
      <c r="I270" s="50"/>
    </row>
    <row r="271" spans="1:9" ht="17.100000000000001" customHeight="1" x14ac:dyDescent="0.2">
      <c r="A271" s="41" t="s">
        <v>13</v>
      </c>
      <c r="B271" s="41"/>
      <c r="C271" s="41"/>
      <c r="D271" s="50"/>
      <c r="E271" s="50"/>
      <c r="F271" s="50"/>
      <c r="G271" s="50"/>
      <c r="H271" s="50"/>
      <c r="I271" s="50"/>
    </row>
    <row r="272" spans="1:9" ht="17.100000000000001" customHeight="1" x14ac:dyDescent="0.2">
      <c r="A272" s="41" t="s">
        <v>14</v>
      </c>
      <c r="B272" s="41"/>
      <c r="C272" s="41"/>
      <c r="D272" s="50"/>
      <c r="E272" s="50"/>
      <c r="F272" s="50"/>
      <c r="G272" s="50"/>
      <c r="H272" s="50"/>
      <c r="I272" s="50"/>
    </row>
    <row r="273" spans="1:9" ht="17.100000000000001" customHeight="1" x14ac:dyDescent="0.2">
      <c r="A273" s="41" t="s">
        <v>16</v>
      </c>
      <c r="B273" s="41"/>
      <c r="C273" s="41"/>
      <c r="D273" s="50"/>
      <c r="E273" s="50"/>
      <c r="F273" s="50"/>
      <c r="G273" s="50"/>
      <c r="H273" s="50"/>
      <c r="I273" s="50"/>
    </row>
    <row r="274" spans="1:9" s="94" customFormat="1" ht="17.100000000000001" customHeight="1" x14ac:dyDescent="0.2">
      <c r="A274" s="5"/>
      <c r="B274" s="5"/>
      <c r="C274" s="5"/>
      <c r="D274" s="15"/>
      <c r="E274" s="15"/>
      <c r="F274" s="15"/>
      <c r="G274" s="15"/>
      <c r="H274" s="15"/>
      <c r="I274" s="15"/>
    </row>
    <row r="275" spans="1:9" s="94" customFormat="1" ht="17.100000000000001" customHeight="1" x14ac:dyDescent="0.2">
      <c r="A275" s="13" t="s">
        <v>71</v>
      </c>
      <c r="B275" s="1"/>
      <c r="C275" s="1"/>
      <c r="D275" s="15"/>
      <c r="E275" s="15"/>
      <c r="F275" s="15"/>
      <c r="G275" s="15"/>
      <c r="H275" s="15"/>
      <c r="I275" s="15"/>
    </row>
    <row r="276" spans="1:9" s="94" customFormat="1" ht="17.100000000000001" customHeight="1" x14ac:dyDescent="0.2">
      <c r="A276" s="1"/>
      <c r="B276" s="1"/>
      <c r="C276" s="1"/>
      <c r="D276" s="15"/>
      <c r="E276" s="15"/>
      <c r="F276" s="15"/>
      <c r="G276" s="15"/>
      <c r="H276" s="15"/>
      <c r="I276" s="15"/>
    </row>
    <row r="277" spans="1:9" s="94" customFormat="1" ht="17.100000000000001" customHeight="1" x14ac:dyDescent="0.2">
      <c r="A277" s="45"/>
      <c r="B277" s="45"/>
      <c r="C277" s="45"/>
      <c r="D277" s="105" t="s">
        <v>0</v>
      </c>
      <c r="E277" s="50"/>
      <c r="F277" s="50"/>
      <c r="G277" s="50"/>
      <c r="H277" s="50"/>
      <c r="I277" s="50"/>
    </row>
    <row r="278" spans="1:9" s="94" customFormat="1" ht="17.100000000000001" customHeight="1" x14ac:dyDescent="0.2">
      <c r="A278" s="4"/>
      <c r="B278" s="4"/>
      <c r="C278" s="4"/>
      <c r="D278" s="15"/>
      <c r="E278" s="15"/>
      <c r="F278" s="15"/>
      <c r="G278" s="15"/>
      <c r="H278" s="15"/>
      <c r="I278" s="15"/>
    </row>
    <row r="279" spans="1:9" s="94" customFormat="1" ht="17.100000000000001" customHeight="1" thickBot="1" x14ac:dyDescent="0.25">
      <c r="A279" s="41" t="s">
        <v>15</v>
      </c>
      <c r="B279" s="41"/>
      <c r="C279" s="41"/>
      <c r="D279" s="50"/>
      <c r="E279" s="50"/>
      <c r="F279" s="50"/>
      <c r="G279" s="50"/>
      <c r="H279" s="50"/>
      <c r="I279" s="50"/>
    </row>
    <row r="280" spans="1:9" ht="24.9" customHeight="1" x14ac:dyDescent="0.2">
      <c r="A280" s="145" t="s">
        <v>5</v>
      </c>
      <c r="B280" s="145" t="s">
        <v>6</v>
      </c>
      <c r="C280" s="145" t="s">
        <v>36</v>
      </c>
      <c r="D280" s="146" t="s">
        <v>7</v>
      </c>
      <c r="E280" s="146" t="s">
        <v>8</v>
      </c>
      <c r="F280" s="141" t="s">
        <v>48</v>
      </c>
      <c r="G280" s="142" t="s">
        <v>9</v>
      </c>
      <c r="H280" s="143"/>
      <c r="I280" s="144"/>
    </row>
    <row r="281" spans="1:9" ht="24.9" customHeight="1" x14ac:dyDescent="0.2">
      <c r="A281" s="145"/>
      <c r="B281" s="145"/>
      <c r="C281" s="145"/>
      <c r="D281" s="146"/>
      <c r="E281" s="146"/>
      <c r="F281" s="141"/>
      <c r="G281" s="66" t="s">
        <v>43</v>
      </c>
      <c r="H281" s="67" t="s">
        <v>44</v>
      </c>
      <c r="I281" s="68" t="s">
        <v>45</v>
      </c>
    </row>
    <row r="282" spans="1:9" ht="24.9" customHeight="1" x14ac:dyDescent="0.2">
      <c r="A282" s="8">
        <v>166</v>
      </c>
      <c r="B282" s="47"/>
      <c r="C282" s="75"/>
      <c r="D282" s="19"/>
      <c r="E282" s="19"/>
      <c r="F282" s="65"/>
      <c r="G282" s="21"/>
      <c r="H282" s="17"/>
      <c r="I282" s="22"/>
    </row>
    <row r="283" spans="1:9" ht="24.9" customHeight="1" x14ac:dyDescent="0.2">
      <c r="A283" s="8">
        <v>167</v>
      </c>
      <c r="B283" s="47"/>
      <c r="C283" s="75"/>
      <c r="D283" s="19"/>
      <c r="E283" s="19"/>
      <c r="F283" s="65"/>
      <c r="G283" s="21"/>
      <c r="H283" s="17"/>
      <c r="I283" s="22"/>
    </row>
    <row r="284" spans="1:9" ht="24.9" customHeight="1" x14ac:dyDescent="0.2">
      <c r="A284" s="96">
        <v>168</v>
      </c>
      <c r="B284" s="47"/>
      <c r="C284" s="75"/>
      <c r="D284" s="19"/>
      <c r="E284" s="19"/>
      <c r="F284" s="65"/>
      <c r="G284" s="21"/>
      <c r="H284" s="17"/>
      <c r="I284" s="22"/>
    </row>
    <row r="285" spans="1:9" ht="24.9" customHeight="1" x14ac:dyDescent="0.2">
      <c r="A285" s="96">
        <v>169</v>
      </c>
      <c r="B285" s="47"/>
      <c r="C285" s="75"/>
      <c r="D285" s="19"/>
      <c r="E285" s="19"/>
      <c r="F285" s="65"/>
      <c r="G285" s="21"/>
      <c r="H285" s="17"/>
      <c r="I285" s="22"/>
    </row>
    <row r="286" spans="1:9" ht="24.9" customHeight="1" x14ac:dyDescent="0.2">
      <c r="A286" s="96">
        <v>170</v>
      </c>
      <c r="B286" s="47"/>
      <c r="C286" s="75"/>
      <c r="D286" s="19"/>
      <c r="E286" s="19"/>
      <c r="F286" s="65"/>
      <c r="G286" s="21"/>
      <c r="H286" s="17"/>
      <c r="I286" s="22"/>
    </row>
    <row r="287" spans="1:9" ht="24.9" customHeight="1" x14ac:dyDescent="0.2">
      <c r="A287" s="96">
        <v>171</v>
      </c>
      <c r="B287" s="47"/>
      <c r="C287" s="75"/>
      <c r="D287" s="19"/>
      <c r="E287" s="19"/>
      <c r="F287" s="65"/>
      <c r="G287" s="21"/>
      <c r="H287" s="17"/>
      <c r="I287" s="22"/>
    </row>
    <row r="288" spans="1:9" ht="24.9" customHeight="1" x14ac:dyDescent="0.2">
      <c r="A288" s="96">
        <v>172</v>
      </c>
      <c r="B288" s="47"/>
      <c r="C288" s="75"/>
      <c r="D288" s="19"/>
      <c r="E288" s="19"/>
      <c r="F288" s="65"/>
      <c r="G288" s="21"/>
      <c r="H288" s="17"/>
      <c r="I288" s="22"/>
    </row>
    <row r="289" spans="1:9" ht="24.9" customHeight="1" x14ac:dyDescent="0.2">
      <c r="A289" s="96">
        <v>173</v>
      </c>
      <c r="B289" s="47"/>
      <c r="C289" s="75"/>
      <c r="D289" s="19"/>
      <c r="E289" s="19"/>
      <c r="F289" s="20"/>
      <c r="G289" s="21"/>
      <c r="H289" s="17"/>
      <c r="I289" s="22"/>
    </row>
    <row r="290" spans="1:9" ht="24.9" customHeight="1" x14ac:dyDescent="0.2">
      <c r="A290" s="96">
        <v>174</v>
      </c>
      <c r="B290" s="47"/>
      <c r="C290" s="75"/>
      <c r="D290" s="19"/>
      <c r="E290" s="19"/>
      <c r="F290" s="20"/>
      <c r="G290" s="21"/>
      <c r="H290" s="17"/>
      <c r="I290" s="22"/>
    </row>
    <row r="291" spans="1:9" ht="24.9" customHeight="1" x14ac:dyDescent="0.2">
      <c r="A291" s="96">
        <v>175</v>
      </c>
      <c r="B291" s="47"/>
      <c r="C291" s="75"/>
      <c r="D291" s="19"/>
      <c r="E291" s="19"/>
      <c r="F291" s="20"/>
      <c r="G291" s="21"/>
      <c r="H291" s="17"/>
      <c r="I291" s="22"/>
    </row>
    <row r="292" spans="1:9" ht="24.9" customHeight="1" x14ac:dyDescent="0.2">
      <c r="A292" s="96">
        <v>176</v>
      </c>
      <c r="B292" s="47"/>
      <c r="C292" s="75"/>
      <c r="D292" s="19"/>
      <c r="E292" s="19"/>
      <c r="F292" s="84"/>
      <c r="G292" s="21"/>
      <c r="H292" s="17"/>
      <c r="I292" s="22"/>
    </row>
    <row r="293" spans="1:9" ht="24.9" customHeight="1" x14ac:dyDescent="0.2">
      <c r="A293" s="96">
        <v>177</v>
      </c>
      <c r="B293" s="47"/>
      <c r="C293" s="75"/>
      <c r="D293" s="19"/>
      <c r="E293" s="19"/>
      <c r="F293" s="20"/>
      <c r="G293" s="21"/>
      <c r="H293" s="17"/>
      <c r="I293" s="22"/>
    </row>
    <row r="294" spans="1:9" ht="24.9" customHeight="1" x14ac:dyDescent="0.2">
      <c r="A294" s="96">
        <v>178</v>
      </c>
      <c r="B294" s="47"/>
      <c r="C294" s="75"/>
      <c r="D294" s="19"/>
      <c r="E294" s="19"/>
      <c r="F294" s="20"/>
      <c r="G294" s="21"/>
      <c r="H294" s="17"/>
      <c r="I294" s="22"/>
    </row>
    <row r="295" spans="1:9" ht="24.9" customHeight="1" x14ac:dyDescent="0.2">
      <c r="A295" s="96">
        <v>179</v>
      </c>
      <c r="B295" s="47"/>
      <c r="C295" s="75"/>
      <c r="D295" s="19"/>
      <c r="E295" s="19"/>
      <c r="F295" s="20"/>
      <c r="G295" s="21"/>
      <c r="H295" s="17"/>
      <c r="I295" s="22"/>
    </row>
    <row r="296" spans="1:9" ht="24.9" customHeight="1" x14ac:dyDescent="0.2">
      <c r="A296" s="96">
        <v>180</v>
      </c>
      <c r="B296" s="47"/>
      <c r="C296" s="75"/>
      <c r="D296" s="19"/>
      <c r="E296" s="19"/>
      <c r="F296" s="20"/>
      <c r="G296" s="21"/>
      <c r="H296" s="17"/>
      <c r="I296" s="22"/>
    </row>
    <row r="297" spans="1:9" ht="24.9" customHeight="1" x14ac:dyDescent="0.2">
      <c r="A297" s="96">
        <v>181</v>
      </c>
      <c r="B297" s="47"/>
      <c r="C297" s="75"/>
      <c r="D297" s="19"/>
      <c r="E297" s="19"/>
      <c r="F297" s="20"/>
      <c r="G297" s="21"/>
      <c r="H297" s="17"/>
      <c r="I297" s="22"/>
    </row>
    <row r="298" spans="1:9" ht="24.9" customHeight="1" x14ac:dyDescent="0.2">
      <c r="A298" s="96">
        <v>182</v>
      </c>
      <c r="B298" s="47"/>
      <c r="C298" s="75"/>
      <c r="D298" s="19"/>
      <c r="E298" s="19"/>
      <c r="F298" s="20"/>
      <c r="G298" s="21"/>
      <c r="H298" s="17"/>
      <c r="I298" s="22"/>
    </row>
    <row r="299" spans="1:9" ht="24.9" customHeight="1" x14ac:dyDescent="0.2">
      <c r="A299" s="96">
        <v>183</v>
      </c>
      <c r="B299" s="47"/>
      <c r="C299" s="75"/>
      <c r="D299" s="19"/>
      <c r="E299" s="19"/>
      <c r="F299" s="20"/>
      <c r="G299" s="21"/>
      <c r="H299" s="17"/>
      <c r="I299" s="22"/>
    </row>
    <row r="300" spans="1:9" ht="24.9" customHeight="1" x14ac:dyDescent="0.2">
      <c r="A300" s="96">
        <v>184</v>
      </c>
      <c r="B300" s="47"/>
      <c r="C300" s="75"/>
      <c r="D300" s="19"/>
      <c r="E300" s="19"/>
      <c r="F300" s="20"/>
      <c r="G300" s="21"/>
      <c r="H300" s="17"/>
      <c r="I300" s="22"/>
    </row>
    <row r="301" spans="1:9" ht="24.9" customHeight="1" x14ac:dyDescent="0.2">
      <c r="A301" s="96">
        <v>185</v>
      </c>
      <c r="B301" s="47"/>
      <c r="C301" s="75"/>
      <c r="D301" s="19"/>
      <c r="E301" s="19"/>
      <c r="F301" s="20"/>
      <c r="G301" s="21"/>
      <c r="H301" s="17"/>
      <c r="I301" s="22"/>
    </row>
    <row r="302" spans="1:9" s="64" customFormat="1" ht="24.9" customHeight="1" thickBot="1" x14ac:dyDescent="0.25">
      <c r="A302" s="96">
        <v>186</v>
      </c>
      <c r="B302" s="48"/>
      <c r="C302" s="76"/>
      <c r="D302" s="23"/>
      <c r="E302" s="23"/>
      <c r="F302" s="24"/>
      <c r="G302" s="25"/>
      <c r="H302" s="26"/>
      <c r="I302" s="27"/>
    </row>
    <row r="303" spans="1:9" ht="24.9" customHeight="1" thickTop="1" thickBot="1" x14ac:dyDescent="0.25">
      <c r="A303" s="155" t="s">
        <v>30</v>
      </c>
      <c r="B303" s="156"/>
      <c r="C303" s="156"/>
      <c r="D303" s="52"/>
      <c r="E303" s="33" t="str">
        <f>IF((SUM(E282:E302))=0,"",(SUM(E282:E302)))</f>
        <v/>
      </c>
      <c r="F303" s="46" t="str">
        <f t="shared" ref="F303:H303" si="12">IF((SUM(F282:F302))=0,"",(SUM(F282:F302)))</f>
        <v/>
      </c>
      <c r="G303" s="104" t="str">
        <f t="shared" si="12"/>
        <v/>
      </c>
      <c r="H303" s="33" t="str">
        <f t="shared" si="12"/>
        <v/>
      </c>
      <c r="I303" s="32"/>
    </row>
    <row r="304" spans="1:9" ht="24.9" customHeight="1" thickBot="1" x14ac:dyDescent="0.25">
      <c r="A304" s="149" t="s">
        <v>41</v>
      </c>
      <c r="B304" s="150"/>
      <c r="C304" s="150"/>
      <c r="D304" s="79"/>
      <c r="E304" s="80" t="str">
        <f>IF((SUM(E269,E303))=0,"",(SUM(E269,E303)))</f>
        <v/>
      </c>
      <c r="F304" s="100" t="str">
        <f>IF((SUM(F269,F303))=0,"",(SUM(F269,F303)))</f>
        <v/>
      </c>
      <c r="G304" s="101" t="str">
        <f>IF((SUM(G269,G303))=0,"",(SUM(G269,G303)))</f>
        <v/>
      </c>
      <c r="H304" s="80" t="str">
        <f>IF((SUM(H269,H303))=0,"",(SUM(H269,H303)))</f>
        <v/>
      </c>
      <c r="I304" s="81"/>
    </row>
    <row r="305" spans="1:9" ht="17.100000000000001" customHeight="1" x14ac:dyDescent="0.2">
      <c r="A305" s="41" t="s">
        <v>12</v>
      </c>
      <c r="B305" s="41"/>
      <c r="C305" s="41"/>
      <c r="D305" s="50"/>
      <c r="E305" s="50"/>
      <c r="F305" s="50"/>
      <c r="G305" s="50"/>
      <c r="H305" s="50"/>
      <c r="I305" s="50"/>
    </row>
    <row r="306" spans="1:9" ht="17.100000000000001" customHeight="1" x14ac:dyDescent="0.2">
      <c r="A306" s="41" t="s">
        <v>13</v>
      </c>
      <c r="B306" s="41"/>
      <c r="C306" s="41"/>
      <c r="D306" s="50"/>
      <c r="E306" s="50"/>
      <c r="F306" s="50"/>
      <c r="G306" s="50"/>
      <c r="H306" s="50"/>
      <c r="I306" s="50"/>
    </row>
    <row r="307" spans="1:9" x14ac:dyDescent="0.2">
      <c r="A307" s="41" t="s">
        <v>14</v>
      </c>
      <c r="B307" s="41"/>
      <c r="C307" s="41"/>
      <c r="D307" s="50"/>
      <c r="E307" s="50"/>
      <c r="F307" s="50"/>
      <c r="G307" s="50"/>
      <c r="H307" s="50"/>
      <c r="I307" s="50"/>
    </row>
    <row r="308" spans="1:9" x14ac:dyDescent="0.2">
      <c r="A308" s="41" t="s">
        <v>16</v>
      </c>
      <c r="B308" s="41"/>
      <c r="C308" s="41"/>
      <c r="D308" s="50"/>
      <c r="E308" s="50"/>
      <c r="F308" s="50"/>
      <c r="G308" s="50"/>
      <c r="H308" s="50"/>
      <c r="I308" s="50"/>
    </row>
    <row r="309" spans="1:9" x14ac:dyDescent="0.2">
      <c r="A309" s="5"/>
      <c r="B309" s="5"/>
      <c r="C309" s="5"/>
    </row>
    <row r="310" spans="1:9" ht="14.25" customHeight="1" x14ac:dyDescent="0.2">
      <c r="A310" s="13" t="s">
        <v>72</v>
      </c>
      <c r="B310" s="1"/>
      <c r="C310" s="1"/>
    </row>
    <row r="311" spans="1:9" x14ac:dyDescent="0.2">
      <c r="A311" s="1"/>
      <c r="B311" s="1"/>
      <c r="C311" s="1"/>
    </row>
    <row r="312" spans="1:9" ht="14.25" customHeight="1" x14ac:dyDescent="0.2">
      <c r="A312" s="45"/>
      <c r="B312" s="45"/>
      <c r="C312" s="45"/>
      <c r="D312" s="105" t="s">
        <v>0</v>
      </c>
      <c r="E312" s="50"/>
      <c r="F312" s="50"/>
      <c r="G312" s="50"/>
      <c r="H312" s="50"/>
      <c r="I312" s="50"/>
    </row>
    <row r="313" spans="1:9" ht="24.9" customHeight="1" x14ac:dyDescent="0.2">
      <c r="A313" s="4"/>
      <c r="B313" s="4"/>
      <c r="C313" s="4"/>
    </row>
    <row r="314" spans="1:9" ht="24.9" customHeight="1" thickBot="1" x14ac:dyDescent="0.25">
      <c r="A314" s="41" t="s">
        <v>15</v>
      </c>
      <c r="B314" s="41"/>
      <c r="C314" s="41"/>
      <c r="D314" s="50"/>
      <c r="E314" s="50"/>
      <c r="F314" s="50"/>
      <c r="G314" s="50"/>
      <c r="H314" s="50"/>
      <c r="I314" s="50"/>
    </row>
    <row r="315" spans="1:9" ht="24.9" customHeight="1" x14ac:dyDescent="0.2">
      <c r="A315" s="145" t="s">
        <v>5</v>
      </c>
      <c r="B315" s="145" t="s">
        <v>6</v>
      </c>
      <c r="C315" s="145" t="s">
        <v>36</v>
      </c>
      <c r="D315" s="146" t="s">
        <v>7</v>
      </c>
      <c r="E315" s="146" t="s">
        <v>8</v>
      </c>
      <c r="F315" s="141" t="s">
        <v>48</v>
      </c>
      <c r="G315" s="142" t="s">
        <v>9</v>
      </c>
      <c r="H315" s="143"/>
      <c r="I315" s="144"/>
    </row>
    <row r="316" spans="1:9" ht="24.9" customHeight="1" x14ac:dyDescent="0.2">
      <c r="A316" s="145"/>
      <c r="B316" s="145"/>
      <c r="C316" s="145"/>
      <c r="D316" s="146"/>
      <c r="E316" s="146"/>
      <c r="F316" s="141"/>
      <c r="G316" s="66" t="s">
        <v>43</v>
      </c>
      <c r="H316" s="67" t="s">
        <v>44</v>
      </c>
      <c r="I316" s="68" t="s">
        <v>45</v>
      </c>
    </row>
    <row r="317" spans="1:9" ht="24.9" customHeight="1" x14ac:dyDescent="0.2">
      <c r="A317" s="8">
        <v>187</v>
      </c>
      <c r="B317" s="47"/>
      <c r="C317" s="72"/>
      <c r="D317" s="19"/>
      <c r="E317" s="19"/>
      <c r="F317" s="84"/>
      <c r="G317" s="16"/>
      <c r="H317" s="19"/>
      <c r="I317" s="18"/>
    </row>
    <row r="318" spans="1:9" ht="24.9" customHeight="1" x14ac:dyDescent="0.2">
      <c r="A318" s="8">
        <v>188</v>
      </c>
      <c r="B318" s="47"/>
      <c r="C318" s="73"/>
      <c r="D318" s="19"/>
      <c r="E318" s="19"/>
      <c r="F318" s="20"/>
      <c r="G318" s="16"/>
      <c r="H318" s="19"/>
      <c r="I318" s="18"/>
    </row>
    <row r="319" spans="1:9" ht="24.9" customHeight="1" x14ac:dyDescent="0.2">
      <c r="A319" s="96">
        <v>189</v>
      </c>
      <c r="B319" s="47"/>
      <c r="C319" s="73"/>
      <c r="D319" s="19"/>
      <c r="E319" s="19"/>
      <c r="F319" s="20"/>
      <c r="G319" s="21"/>
      <c r="H319" s="17"/>
      <c r="I319" s="22"/>
    </row>
    <row r="320" spans="1:9" ht="24.9" customHeight="1" x14ac:dyDescent="0.2">
      <c r="A320" s="96">
        <v>190</v>
      </c>
      <c r="B320" s="47"/>
      <c r="C320" s="73"/>
      <c r="D320" s="19"/>
      <c r="E320" s="19"/>
      <c r="F320" s="20"/>
      <c r="G320" s="21"/>
      <c r="H320" s="17"/>
      <c r="I320" s="22"/>
    </row>
    <row r="321" spans="1:9" ht="24.9" customHeight="1" x14ac:dyDescent="0.2">
      <c r="A321" s="96">
        <v>191</v>
      </c>
      <c r="B321" s="47"/>
      <c r="C321" s="73"/>
      <c r="D321" s="19"/>
      <c r="E321" s="19"/>
      <c r="F321" s="20"/>
      <c r="G321" s="21"/>
      <c r="H321" s="17"/>
      <c r="I321" s="22"/>
    </row>
    <row r="322" spans="1:9" ht="24.9" customHeight="1" x14ac:dyDescent="0.2">
      <c r="A322" s="96">
        <v>192</v>
      </c>
      <c r="B322" s="47"/>
      <c r="C322" s="73"/>
      <c r="D322" s="19"/>
      <c r="E322" s="19"/>
      <c r="F322" s="20"/>
      <c r="G322" s="21"/>
      <c r="H322" s="17"/>
      <c r="I322" s="22"/>
    </row>
    <row r="323" spans="1:9" ht="24.9" customHeight="1" x14ac:dyDescent="0.2">
      <c r="A323" s="96">
        <v>193</v>
      </c>
      <c r="B323" s="47"/>
      <c r="C323" s="73"/>
      <c r="D323" s="19"/>
      <c r="E323" s="19"/>
      <c r="F323" s="20"/>
      <c r="G323" s="21"/>
      <c r="H323" s="17"/>
      <c r="I323" s="22"/>
    </row>
    <row r="324" spans="1:9" ht="24.9" customHeight="1" x14ac:dyDescent="0.2">
      <c r="A324" s="96">
        <v>194</v>
      </c>
      <c r="B324" s="47"/>
      <c r="C324" s="73"/>
      <c r="D324" s="19"/>
      <c r="E324" s="19"/>
      <c r="F324" s="20"/>
      <c r="G324" s="21"/>
      <c r="H324" s="17"/>
      <c r="I324" s="22"/>
    </row>
    <row r="325" spans="1:9" ht="24.9" customHeight="1" x14ac:dyDescent="0.2">
      <c r="A325" s="96">
        <v>195</v>
      </c>
      <c r="B325" s="47"/>
      <c r="C325" s="73"/>
      <c r="D325" s="19"/>
      <c r="E325" s="19"/>
      <c r="F325" s="20"/>
      <c r="G325" s="21"/>
      <c r="H325" s="17"/>
      <c r="I325" s="22"/>
    </row>
    <row r="326" spans="1:9" ht="24.9" customHeight="1" x14ac:dyDescent="0.2">
      <c r="A326" s="96">
        <v>196</v>
      </c>
      <c r="B326" s="47"/>
      <c r="C326" s="73"/>
      <c r="D326" s="19"/>
      <c r="E326" s="19"/>
      <c r="F326" s="20"/>
      <c r="G326" s="21"/>
      <c r="H326" s="17"/>
      <c r="I326" s="22"/>
    </row>
    <row r="327" spans="1:9" ht="24.9" customHeight="1" x14ac:dyDescent="0.2">
      <c r="A327" s="96">
        <v>197</v>
      </c>
      <c r="B327" s="47"/>
      <c r="C327" s="73"/>
      <c r="D327" s="19"/>
      <c r="E327" s="19"/>
      <c r="F327" s="20"/>
      <c r="G327" s="21"/>
      <c r="H327" s="17"/>
      <c r="I327" s="22"/>
    </row>
    <row r="328" spans="1:9" ht="24.9" customHeight="1" x14ac:dyDescent="0.2">
      <c r="A328" s="96">
        <v>198</v>
      </c>
      <c r="B328" s="47"/>
      <c r="C328" s="73"/>
      <c r="D328" s="19"/>
      <c r="E328" s="19"/>
      <c r="F328" s="20"/>
      <c r="G328" s="21"/>
      <c r="H328" s="17"/>
      <c r="I328" s="22"/>
    </row>
    <row r="329" spans="1:9" ht="24.9" customHeight="1" x14ac:dyDescent="0.2">
      <c r="A329" s="96">
        <v>199</v>
      </c>
      <c r="B329" s="47"/>
      <c r="C329" s="73"/>
      <c r="D329" s="19"/>
      <c r="E329" s="19"/>
      <c r="F329" s="20"/>
      <c r="G329" s="21"/>
      <c r="H329" s="17"/>
      <c r="I329" s="22"/>
    </row>
    <row r="330" spans="1:9" ht="24.9" customHeight="1" x14ac:dyDescent="0.2">
      <c r="A330" s="96">
        <v>200</v>
      </c>
      <c r="B330" s="47"/>
      <c r="C330" s="73"/>
      <c r="D330" s="19"/>
      <c r="E330" s="19"/>
      <c r="F330" s="20"/>
      <c r="G330" s="21"/>
      <c r="H330" s="17"/>
      <c r="I330" s="22"/>
    </row>
    <row r="331" spans="1:9" ht="24.9" customHeight="1" x14ac:dyDescent="0.2">
      <c r="A331" s="96">
        <v>201</v>
      </c>
      <c r="B331" s="47"/>
      <c r="C331" s="73"/>
      <c r="D331" s="19"/>
      <c r="E331" s="19"/>
      <c r="F331" s="20"/>
      <c r="G331" s="21"/>
      <c r="H331" s="17"/>
      <c r="I331" s="22"/>
    </row>
    <row r="332" spans="1:9" ht="24.9" customHeight="1" x14ac:dyDescent="0.2">
      <c r="A332" s="96">
        <v>202</v>
      </c>
      <c r="B332" s="47"/>
      <c r="C332" s="73"/>
      <c r="D332" s="19"/>
      <c r="E332" s="19"/>
      <c r="F332" s="20"/>
      <c r="G332" s="21"/>
      <c r="H332" s="17"/>
      <c r="I332" s="22"/>
    </row>
    <row r="333" spans="1:9" ht="24.9" customHeight="1" x14ac:dyDescent="0.2">
      <c r="A333" s="96">
        <v>203</v>
      </c>
      <c r="B333" s="47"/>
      <c r="C333" s="73"/>
      <c r="D333" s="19"/>
      <c r="E333" s="19"/>
      <c r="F333" s="20"/>
      <c r="G333" s="21"/>
      <c r="H333" s="17"/>
      <c r="I333" s="22"/>
    </row>
    <row r="334" spans="1:9" ht="24.9" customHeight="1" x14ac:dyDescent="0.2">
      <c r="A334" s="96">
        <v>204</v>
      </c>
      <c r="B334" s="47"/>
      <c r="C334" s="73"/>
      <c r="D334" s="19"/>
      <c r="E334" s="19"/>
      <c r="F334" s="20"/>
      <c r="G334" s="21"/>
      <c r="H334" s="17"/>
      <c r="I334" s="22"/>
    </row>
    <row r="335" spans="1:9" ht="24.9" customHeight="1" x14ac:dyDescent="0.2">
      <c r="A335" s="96">
        <v>205</v>
      </c>
      <c r="B335" s="47"/>
      <c r="C335" s="73"/>
      <c r="D335" s="19"/>
      <c r="E335" s="19"/>
      <c r="F335" s="20"/>
      <c r="G335" s="21"/>
      <c r="H335" s="17"/>
      <c r="I335" s="22"/>
    </row>
    <row r="336" spans="1:9" ht="24.9" customHeight="1" x14ac:dyDescent="0.2">
      <c r="A336" s="96">
        <v>206</v>
      </c>
      <c r="B336" s="47"/>
      <c r="C336" s="73"/>
      <c r="D336" s="19"/>
      <c r="E336" s="19"/>
      <c r="F336" s="20"/>
      <c r="G336" s="21"/>
      <c r="H336" s="17"/>
      <c r="I336" s="22"/>
    </row>
    <row r="337" spans="1:9" ht="24.9" customHeight="1" x14ac:dyDescent="0.2">
      <c r="A337" s="96">
        <v>207</v>
      </c>
      <c r="B337" s="47"/>
      <c r="C337" s="73"/>
      <c r="D337" s="19"/>
      <c r="E337" s="19"/>
      <c r="F337" s="20"/>
      <c r="G337" s="21"/>
      <c r="H337" s="17"/>
      <c r="I337" s="22"/>
    </row>
    <row r="338" spans="1:9" ht="24.9" customHeight="1" x14ac:dyDescent="0.2">
      <c r="A338" s="96">
        <v>208</v>
      </c>
      <c r="B338" s="47"/>
      <c r="C338" s="73"/>
      <c r="D338" s="19"/>
      <c r="E338" s="19"/>
      <c r="F338" s="20"/>
      <c r="G338" s="21"/>
      <c r="H338" s="17"/>
      <c r="I338" s="22"/>
    </row>
    <row r="339" spans="1:9" ht="24.9" customHeight="1" x14ac:dyDescent="0.2">
      <c r="A339" s="96">
        <v>209</v>
      </c>
      <c r="B339" s="47"/>
      <c r="C339" s="73"/>
      <c r="D339" s="19"/>
      <c r="E339" s="19"/>
      <c r="F339" s="20"/>
      <c r="G339" s="21"/>
      <c r="H339" s="17"/>
      <c r="I339" s="22"/>
    </row>
    <row r="340" spans="1:9" ht="24.9" customHeight="1" x14ac:dyDescent="0.2">
      <c r="A340" s="96">
        <v>210</v>
      </c>
      <c r="B340" s="47"/>
      <c r="C340" s="73"/>
      <c r="D340" s="19"/>
      <c r="E340" s="19"/>
      <c r="F340" s="20"/>
      <c r="G340" s="21"/>
      <c r="H340" s="17"/>
      <c r="I340" s="22"/>
    </row>
    <row r="341" spans="1:9" ht="24.9" customHeight="1" thickBot="1" x14ac:dyDescent="0.25">
      <c r="A341" s="96">
        <v>211</v>
      </c>
      <c r="B341" s="48"/>
      <c r="C341" s="74"/>
      <c r="D341" s="23"/>
      <c r="E341" s="23"/>
      <c r="F341" s="24"/>
      <c r="G341" s="25"/>
      <c r="H341" s="26"/>
      <c r="I341" s="27"/>
    </row>
    <row r="342" spans="1:9" ht="24.9" customHeight="1" thickTop="1" thickBot="1" x14ac:dyDescent="0.25">
      <c r="A342" s="153" t="s">
        <v>31</v>
      </c>
      <c r="B342" s="154"/>
      <c r="C342" s="154"/>
      <c r="D342" s="56"/>
      <c r="E342" s="57" t="str">
        <f>IF((SUM(E317:E341))=0,"",(SUM(E317:E341)))</f>
        <v/>
      </c>
      <c r="F342" s="58" t="str">
        <f t="shared" ref="F342:H342" si="13">IF((SUM(F317:F341))=0,"",(SUM(F317:F341)))</f>
        <v/>
      </c>
      <c r="G342" s="59" t="str">
        <f t="shared" si="13"/>
        <v/>
      </c>
      <c r="H342" s="57" t="str">
        <f t="shared" si="13"/>
        <v/>
      </c>
      <c r="I342" s="60"/>
    </row>
    <row r="343" spans="1:9" ht="24.9" customHeight="1" thickBot="1" x14ac:dyDescent="0.25">
      <c r="A343" s="151" t="s">
        <v>32</v>
      </c>
      <c r="B343" s="152"/>
      <c r="C343" s="152"/>
      <c r="D343" s="61"/>
      <c r="E343" s="62" t="str">
        <f>IF((SUM(E20:E34,E48:E72,E87:E111,E126:E150,E165:E189,E204:E228,E243:E267,E317:E341))=0,"",(SUM(E20:E34,E48:E72,E87:E111,E126:E150,E165:E189,E204:E228,E243:E267,E317:E341)))</f>
        <v/>
      </c>
      <c r="F343" s="99" t="str">
        <f t="shared" ref="F343:H343" si="14">IF((SUM(F20:F34,F48:F72,F87:F111,F126:F150,F165:F189,F204:F228,F243:F267,F317:F341))=0,"",(SUM(F20:F34,F48:F72,F87:F111,F126:F150,F165:F189,F204:F228,F243:F267,F317:F341)))</f>
        <v/>
      </c>
      <c r="G343" s="98" t="str">
        <f t="shared" si="14"/>
        <v/>
      </c>
      <c r="H343" s="62" t="str">
        <f t="shared" si="14"/>
        <v/>
      </c>
      <c r="I343" s="63"/>
    </row>
    <row r="344" spans="1:9" ht="17.100000000000001" customHeight="1" x14ac:dyDescent="0.2">
      <c r="A344" s="41" t="s">
        <v>12</v>
      </c>
      <c r="B344" s="41"/>
      <c r="C344" s="41"/>
      <c r="D344" s="50"/>
      <c r="E344" s="50"/>
      <c r="F344" s="50"/>
      <c r="G344" s="50"/>
      <c r="H344" s="50"/>
      <c r="I344" s="40"/>
    </row>
    <row r="345" spans="1:9" ht="17.100000000000001" customHeight="1" x14ac:dyDescent="0.2">
      <c r="A345" s="41" t="s">
        <v>13</v>
      </c>
      <c r="B345" s="41"/>
      <c r="C345" s="41"/>
      <c r="D345" s="50"/>
      <c r="E345" s="50"/>
      <c r="F345" s="50"/>
      <c r="G345" s="50"/>
      <c r="H345" s="50"/>
      <c r="I345" s="40"/>
    </row>
    <row r="346" spans="1:9" x14ac:dyDescent="0.2">
      <c r="A346" s="41" t="s">
        <v>14</v>
      </c>
      <c r="B346" s="41"/>
      <c r="C346" s="41"/>
      <c r="D346" s="50"/>
      <c r="E346" s="50"/>
      <c r="F346" s="50"/>
      <c r="G346" s="50"/>
      <c r="H346" s="50"/>
      <c r="I346" s="40"/>
    </row>
    <row r="347" spans="1:9" x14ac:dyDescent="0.2">
      <c r="A347" s="41" t="s">
        <v>16</v>
      </c>
      <c r="B347" s="41"/>
      <c r="C347" s="41"/>
      <c r="D347" s="50"/>
      <c r="E347" s="50"/>
      <c r="F347" s="50"/>
      <c r="G347" s="50"/>
      <c r="H347" s="50"/>
      <c r="I347" s="40"/>
    </row>
  </sheetData>
  <mergeCells count="97">
    <mergeCell ref="G46:I46"/>
    <mergeCell ref="A18:A19"/>
    <mergeCell ref="B18:B19"/>
    <mergeCell ref="D18:D19"/>
    <mergeCell ref="E18:E19"/>
    <mergeCell ref="G18:I18"/>
    <mergeCell ref="F18:F19"/>
    <mergeCell ref="F46:F47"/>
    <mergeCell ref="C18:C19"/>
    <mergeCell ref="C46:C47"/>
    <mergeCell ref="A35:C35"/>
    <mergeCell ref="A46:A47"/>
    <mergeCell ref="B46:B47"/>
    <mergeCell ref="D46:D47"/>
    <mergeCell ref="E46:E47"/>
    <mergeCell ref="A3:I3"/>
    <mergeCell ref="E6:I6"/>
    <mergeCell ref="E7:I7"/>
    <mergeCell ref="E8:I8"/>
    <mergeCell ref="E9:I9"/>
    <mergeCell ref="A6:C6"/>
    <mergeCell ref="E11:I11"/>
    <mergeCell ref="E12:I12"/>
    <mergeCell ref="E13:I13"/>
    <mergeCell ref="A7:C7"/>
    <mergeCell ref="A8:C8"/>
    <mergeCell ref="A9:C9"/>
    <mergeCell ref="A11:C11"/>
    <mergeCell ref="A12:C12"/>
    <mergeCell ref="A13:C13"/>
    <mergeCell ref="A10:C10"/>
    <mergeCell ref="E10:I10"/>
    <mergeCell ref="A73:C73"/>
    <mergeCell ref="A303:C303"/>
    <mergeCell ref="A315:A316"/>
    <mergeCell ref="B315:B316"/>
    <mergeCell ref="C315:C316"/>
    <mergeCell ref="A74:C74"/>
    <mergeCell ref="A304:C304"/>
    <mergeCell ref="A85:A86"/>
    <mergeCell ref="B85:B86"/>
    <mergeCell ref="C85:C86"/>
    <mergeCell ref="A113:C113"/>
    <mergeCell ref="A190:C190"/>
    <mergeCell ref="A191:C191"/>
    <mergeCell ref="A202:A203"/>
    <mergeCell ref="B202:B203"/>
    <mergeCell ref="C202:C203"/>
    <mergeCell ref="D315:D316"/>
    <mergeCell ref="E315:E316"/>
    <mergeCell ref="F315:F316"/>
    <mergeCell ref="G315:I315"/>
    <mergeCell ref="A343:C343"/>
    <mergeCell ref="A342:C342"/>
    <mergeCell ref="D85:D86"/>
    <mergeCell ref="E85:E86"/>
    <mergeCell ref="F85:F86"/>
    <mergeCell ref="G85:I85"/>
    <mergeCell ref="A112:C112"/>
    <mergeCell ref="F124:F125"/>
    <mergeCell ref="G124:I124"/>
    <mergeCell ref="A151:C151"/>
    <mergeCell ref="A152:C152"/>
    <mergeCell ref="A163:A164"/>
    <mergeCell ref="B163:B164"/>
    <mergeCell ref="C163:C164"/>
    <mergeCell ref="D163:D164"/>
    <mergeCell ref="E163:E164"/>
    <mergeCell ref="F163:F164"/>
    <mergeCell ref="G163:I163"/>
    <mergeCell ref="A124:A125"/>
    <mergeCell ref="B124:B125"/>
    <mergeCell ref="C124:C125"/>
    <mergeCell ref="D124:D125"/>
    <mergeCell ref="E124:E125"/>
    <mergeCell ref="D202:D203"/>
    <mergeCell ref="E202:E203"/>
    <mergeCell ref="F202:F203"/>
    <mergeCell ref="G202:I202"/>
    <mergeCell ref="A229:C229"/>
    <mergeCell ref="A230:C230"/>
    <mergeCell ref="A241:A242"/>
    <mergeCell ref="B241:B242"/>
    <mergeCell ref="C241:C242"/>
    <mergeCell ref="D241:D242"/>
    <mergeCell ref="E241:E242"/>
    <mergeCell ref="F241:F242"/>
    <mergeCell ref="G241:I241"/>
    <mergeCell ref="A268:C268"/>
    <mergeCell ref="A269:C269"/>
    <mergeCell ref="F280:F281"/>
    <mergeCell ref="G280:I280"/>
    <mergeCell ref="A280:A281"/>
    <mergeCell ref="B280:B281"/>
    <mergeCell ref="C280:C281"/>
    <mergeCell ref="D280:D281"/>
    <mergeCell ref="E280:E281"/>
  </mergeCells>
  <phoneticPr fontId="28"/>
  <dataValidations count="4">
    <dataValidation imeMode="halfAlpha" allowBlank="1" showInputMessage="1" showErrorMessage="1" sqref="B1:B1048576 E282:H304 E20:H35 E48:H74 E87:H113 E165:H191 E243:H269 E204:H230 E317:H343 E126:H152" xr:uid="{00000000-0002-0000-0100-000000000000}"/>
    <dataValidation imeMode="hiragana" allowBlank="1" showInputMessage="1" showErrorMessage="1" sqref="C20:C34 C48:C72 C204:C228 C317:C341 C87:C111 C126:C150 C165:C189 C282:C302 C243:C267" xr:uid="{00000000-0002-0000-0100-000001000000}"/>
    <dataValidation type="list" errorStyle="warning" allowBlank="1" showInputMessage="1" showErrorMessage="1" errorTitle="費目エラー" error="費目が規定値と異なるため、①の収支決算書には記載されません。入力は可能です。" sqref="D243:D267 D126:D150 D204:D228 D317:D341 D48:D72 D87:D111 D165:D189 D282:D302" xr:uid="{00000000-0002-0000-0100-000002000000}">
      <formula1>"施設改修費,備品購入費,図書購入費,消耗品費,通信費,使用料,手数料,保険料,謝礼金,印刷費,旅費,残金"</formula1>
    </dataValidation>
    <dataValidation type="list" errorStyle="warning" allowBlank="1" showInputMessage="1" showErrorMessage="1" errorTitle="費目エラー" error="費目が規定値と異なるため、①の収支決算書には記載されません。入力は可能です。" sqref="D20:D34" xr:uid="{EB98D8BE-2A98-4400-BA81-A29BB1B3C4C9}">
      <formula1>"施設改修費,備品購入費,図書購入費,消耗品費,通信費,使用料,手数料,保険料,謝礼金,印刷費,旅費,残金"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  <rowBreaks count="8" manualBreakCount="8">
    <brk id="39" max="8" man="1"/>
    <brk id="78" max="8" man="1"/>
    <brk id="117" max="8" man="1"/>
    <brk id="156" max="8" man="1"/>
    <brk id="195" max="8" man="1"/>
    <brk id="234" max="8" man="1"/>
    <brk id="273" max="8" man="1"/>
    <brk id="30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①収支決算書(別紙５)</vt:lpstr>
      <vt:lpstr>②収支内訳書(別紙６)</vt:lpstr>
      <vt:lpstr>'②収支内訳書(別紙６)'!Print_Area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creator>s.ikeda</dc:creator>
  <cp:lastModifiedBy>zaidan21</cp:lastModifiedBy>
  <cp:revision>2</cp:revision>
  <cp:lastPrinted>2022-03-30T03:19:09Z</cp:lastPrinted>
  <dcterms:created xsi:type="dcterms:W3CDTF">2019-03-19T05:03:00Z</dcterms:created>
  <dcterms:modified xsi:type="dcterms:W3CDTF">2022-03-30T03:20:00Z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-1335097485</vt:i4>
  </property>
  <property fmtid="{D5CDD505-2E9C-101B-9397-08002B2CF9AE}" pid="3" name="_EmailSubject">
    <vt:lpwstr/>
  </property>
  <property fmtid="{D5CDD505-2E9C-101B-9397-08002B2CF9AE}" pid="4" name="_AuthorEmail">
    <vt:lpwstr>s.ikeda@city.akashi.hyogo.jp</vt:lpwstr>
  </property>
  <property fmtid="{D5CDD505-2E9C-101B-9397-08002B2CF9AE}" pid="5" name="_AuthorEmailDisplayName">
    <vt:lpwstr>池田　幸子</vt:lpwstr>
  </property>
  <property fmtid="{D5CDD505-2E9C-101B-9397-08002B2CF9AE}" pid="6" name="_ReviewingToolsShownOnce">
    <vt:lpwstr/>
  </property>
</Properties>
</file>